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omments1.xml" ContentType="application/vnd.openxmlformats-officedocument.spreadsheetml.comments+xml"/>
  <Override PartName="/xl/drawings/drawing2.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V:\Dokument\01 Samhällsskydd\20 Bidrag\Anslag 2-4\2024\20 Ansökan\LST 2024\"/>
    </mc:Choice>
  </mc:AlternateContent>
  <bookViews>
    <workbookView xWindow="0" yWindow="0" windowWidth="19200" windowHeight="5604" tabRatio="845"/>
  </bookViews>
  <sheets>
    <sheet name="Ansökan (30 sept 2023)" sheetId="2" r:id="rId1"/>
    <sheet name="Budget (30 sept 2023)" sheetId="17" r:id="rId2"/>
    <sheet name="Effekter (1 mars 2024)" sheetId="15" r:id="rId3"/>
    <sheet name="Exempel verksamhetslogik" sheetId="14" r:id="rId4"/>
    <sheet name="Om blanketten" sheetId="11" r:id="rId5"/>
    <sheet name="MSBs sammanfattning" sheetId="3" state="hidden" r:id="rId6"/>
    <sheet name="Koppling" sheetId="5" state="hidden" r:id="rId7"/>
  </sheets>
  <definedNames>
    <definedName name="_xlnm.Print_Area" localSheetId="0">'Ansökan (30 sept 2023)'!$A$1:$K$98</definedName>
    <definedName name="_xlnm.Print_Area" localSheetId="1">'Budget (30 sept 2023)'!$A$2:$H$63</definedName>
    <definedName name="_xlnm.Print_Area" localSheetId="3">'Exempel verksamhetslogik'!$B$1:$H$10</definedName>
    <definedName name="_xlnm.Print_Area" localSheetId="4">'Om blanketten'!#REF!</definedName>
    <definedName name="Z_4AC27408_0325_4E55_AB9D_733C5217F92E_.wvu.Cols" localSheetId="0" hidden="1">'Ansökan (30 sept 2023)'!#REF!</definedName>
    <definedName name="Z_4AC27408_0325_4E55_AB9D_733C5217F92E_.wvu.PrintArea" localSheetId="0" hidden="1">'Ansökan (30 sept 2023)'!$A$1:$K$104</definedName>
  </definedNames>
  <calcPr calcId="162913"/>
  <customWorkbookViews>
    <customWorkbookView name="Odenberg Camilla - Personlig vy" guid="{4AC27408-0325-4E55-AB9D-733C5217F92E}" mergeInterval="0" personalView="1" maximized="1" xWindow="-8" yWindow="-8" windowWidth="1936" windowHeight="1176" tabRatio="845" activeSheetId="10"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2" i="3" l="1"/>
  <c r="R2" i="3"/>
  <c r="S1" i="3"/>
  <c r="R1" i="3"/>
  <c r="Q2" i="3"/>
  <c r="P2" i="3"/>
  <c r="O2" i="3"/>
  <c r="N2" i="3"/>
  <c r="M2" i="3"/>
  <c r="M1" i="3"/>
  <c r="L2" i="3"/>
  <c r="L1" i="3"/>
  <c r="K2" i="3"/>
  <c r="I2" i="3"/>
  <c r="H2" i="3"/>
  <c r="I1" i="3"/>
  <c r="H1" i="3"/>
  <c r="J2" i="3"/>
  <c r="F2" i="3"/>
  <c r="E2" i="3"/>
  <c r="D2" i="3"/>
  <c r="G1" i="3"/>
  <c r="G2" i="3"/>
  <c r="B2" i="3"/>
  <c r="A2" i="3"/>
  <c r="F9" i="17"/>
  <c r="F7" i="17"/>
  <c r="F8" i="17"/>
  <c r="H7" i="17" l="1"/>
  <c r="H55" i="17"/>
  <c r="H54" i="17"/>
  <c r="H53" i="17"/>
  <c r="H52" i="17"/>
  <c r="H51" i="17"/>
  <c r="H50" i="17"/>
  <c r="H49" i="17"/>
  <c r="H48" i="17"/>
  <c r="H47" i="17"/>
  <c r="H46" i="17"/>
  <c r="H45" i="17"/>
  <c r="G10" i="17" s="1"/>
  <c r="H44" i="17"/>
  <c r="H43" i="17"/>
  <c r="H42" i="17"/>
  <c r="H27" i="17"/>
  <c r="H26" i="17"/>
  <c r="H25" i="17"/>
  <c r="H24" i="17"/>
  <c r="H23" i="17"/>
  <c r="G7" i="17" s="1"/>
  <c r="H22" i="17"/>
  <c r="H12" i="17"/>
  <c r="G12" i="17"/>
  <c r="F12" i="17"/>
  <c r="H11" i="17"/>
  <c r="G11" i="17"/>
  <c r="F11" i="17"/>
  <c r="H10" i="17"/>
  <c r="F10" i="17"/>
  <c r="H9" i="17"/>
  <c r="G9" i="17"/>
  <c r="H8" i="17"/>
  <c r="G8" i="17"/>
  <c r="I9" i="17" l="1"/>
  <c r="I11" i="17"/>
  <c r="I10" i="17"/>
  <c r="H56" i="17"/>
  <c r="F13" i="17"/>
  <c r="G37" i="2" s="1"/>
  <c r="G13" i="17"/>
  <c r="G38" i="2" s="1"/>
  <c r="I8" i="17"/>
  <c r="I12" i="17"/>
  <c r="H13" i="17"/>
  <c r="G39" i="2" s="1"/>
  <c r="I7" i="17"/>
  <c r="H28" i="17"/>
  <c r="I13" i="17" l="1"/>
  <c r="G40" i="2" s="1"/>
  <c r="B36" i="2" l="1"/>
  <c r="M4" i="5" l="1"/>
  <c r="M3" i="5"/>
  <c r="M5" i="5" l="1"/>
  <c r="M2" i="5" l="1"/>
  <c r="M7" i="5" l="1"/>
  <c r="N1" i="5"/>
  <c r="N8" i="5"/>
</calcChain>
</file>

<file path=xl/comments1.xml><?xml version="1.0" encoding="utf-8"?>
<comments xmlns="http://schemas.openxmlformats.org/spreadsheetml/2006/main">
  <authors>
    <author>Odenberg Camilla</author>
  </authors>
  <commentList>
    <comment ref="F21" authorId="0" shapeId="0">
      <text>
        <r>
          <rPr>
            <b/>
            <sz val="9"/>
            <color indexed="81"/>
            <rFont val="Tahoma"/>
            <family val="2"/>
          </rPr>
          <t>Lönebikostnad:</t>
        </r>
        <r>
          <rPr>
            <sz val="9"/>
            <color indexed="81"/>
            <rFont val="Tahoma"/>
            <family val="2"/>
          </rPr>
          <t xml:space="preserve">
Kostnader som arbetsgivaravgifter, pensionsavgifter osv. Anges som påslag i %</t>
        </r>
      </text>
    </comment>
    <comment ref="G21" authorId="0" shapeId="0">
      <text>
        <r>
          <rPr>
            <b/>
            <sz val="9"/>
            <color indexed="81"/>
            <rFont val="Tahoma"/>
            <family val="2"/>
          </rPr>
          <t>Omfattning:</t>
        </r>
        <r>
          <rPr>
            <sz val="9"/>
            <color indexed="81"/>
            <rFont val="Tahoma"/>
            <family val="2"/>
          </rPr>
          <t xml:space="preserve">
Den här kolumnen kan användas för att budgetera för flera personer åt gången utan att behöva specificera arbetstid per person. Omfattnignen kan också överstiga 100 % för en rad.</t>
        </r>
      </text>
    </comment>
    <comment ref="B41" authorId="0" shapeId="0">
      <text>
        <r>
          <rPr>
            <b/>
            <sz val="9"/>
            <color indexed="81"/>
            <rFont val="Tahoma"/>
            <family val="2"/>
          </rPr>
          <t>Tips:</t>
        </r>
        <r>
          <rPr>
            <sz val="9"/>
            <color indexed="81"/>
            <rFont val="Tahoma"/>
            <family val="2"/>
          </rPr>
          <t xml:space="preserve">
Det går att kopiera mellan rader om ni behöver flera rader med samma typ av kostnad</t>
        </r>
      </text>
    </comment>
    <comment ref="D41" authorId="0" shapeId="0">
      <text>
        <r>
          <rPr>
            <b/>
            <sz val="9"/>
            <color indexed="81"/>
            <rFont val="Tahoma"/>
            <family val="2"/>
          </rPr>
          <t xml:space="preserve">Beskriv vad kostnaden avser: 
</t>
        </r>
        <r>
          <rPr>
            <sz val="9"/>
            <color indexed="81"/>
            <rFont val="Tahoma"/>
            <family val="2"/>
          </rPr>
          <t xml:space="preserve">Ex. förtydliga vad inköpet avser, vilken kompetens ni har behov av (konsulttjänst), vilken (typ av) resa som avses eller vilken kostnad som förknippas med utbidlningen eller övningen
</t>
        </r>
        <r>
          <rPr>
            <b/>
            <sz val="9"/>
            <color indexed="81"/>
            <rFont val="Tahoma"/>
            <family val="2"/>
          </rPr>
          <t xml:space="preserve">Tips: </t>
        </r>
        <r>
          <rPr>
            <sz val="9"/>
            <color indexed="81"/>
            <rFont val="Tahoma"/>
            <family val="2"/>
          </rPr>
          <t>Det går att göra raderna större genom att dra i marginalen till vänster om ni behöver mer plats att skriva på</t>
        </r>
      </text>
    </comment>
    <comment ref="F41" authorId="0" shapeId="0">
      <text>
        <r>
          <rPr>
            <b/>
            <sz val="9"/>
            <color indexed="81"/>
            <rFont val="Tahoma"/>
            <family val="2"/>
          </rPr>
          <t xml:space="preserve">Kr/enhet:
</t>
        </r>
        <r>
          <rPr>
            <sz val="9"/>
            <color indexed="81"/>
            <rFont val="Tahoma"/>
            <family val="2"/>
          </rPr>
          <t>Ex: om ni anlitar en konsult per timme, skriver ni kostnad per timme här eller om ni är flera som ska göra en resa ange kostnad per person.</t>
        </r>
      </text>
    </comment>
    <comment ref="G41" authorId="0" shapeId="0">
      <text>
        <r>
          <rPr>
            <b/>
            <sz val="9"/>
            <color indexed="81"/>
            <rFont val="Tahoma"/>
            <family val="2"/>
          </rPr>
          <t>Antal enheter:</t>
        </r>
        <r>
          <rPr>
            <sz val="9"/>
            <color indexed="81"/>
            <rFont val="Tahoma"/>
            <family val="2"/>
          </rPr>
          <t xml:space="preserve">
Ange 1 om kostnaden bara ska räknas till budgeten en gång. Här har ni möjlighet att ange ett större antal om flera av samma vara köps/antal konulttimmar/ flera personer gör samma resa osv</t>
        </r>
      </text>
    </comment>
  </commentList>
</comments>
</file>

<file path=xl/sharedStrings.xml><?xml version="1.0" encoding="utf-8"?>
<sst xmlns="http://schemas.openxmlformats.org/spreadsheetml/2006/main" count="224" uniqueCount="154">
  <si>
    <t>Kontaktpersonens namn:</t>
  </si>
  <si>
    <t>Kontaktperson mejl</t>
  </si>
  <si>
    <t>Myndighet</t>
  </si>
  <si>
    <t>1. PROJEKTÖVERSIKT</t>
  </si>
  <si>
    <t>1.1 Kontaktuppgifter</t>
  </si>
  <si>
    <t>Telefonnummer till kontaktperson:</t>
  </si>
  <si>
    <t>E-post till kontaktperson:</t>
  </si>
  <si>
    <t>4.1 Finansieringsprinciper</t>
  </si>
  <si>
    <t>Postadress:</t>
  </si>
  <si>
    <t>Fortsätt till del 2.3 i ansökan för att beskriva det behov ni ser av projektet och var det finns dokumenterat.</t>
  </si>
  <si>
    <t>Välj övergripande utvecklingsområde i listan. Om projektet ligger inom ramen för flera områden väljer ni det som passar bäst:</t>
  </si>
  <si>
    <t>Hänvisa till numret på den prioriterade åtgärd som det här projektet hör till (exempelvis 1.1 osv). Om projektet passar in under flera åtgärder kan ni hänvisa till samtliga åtgärder.</t>
  </si>
  <si>
    <t>Hänvisa i textrutan nedan till det aktuella tillägget</t>
  </si>
  <si>
    <t>Projekttitel</t>
  </si>
  <si>
    <t>(Välj i listan)</t>
  </si>
  <si>
    <t>Summa</t>
  </si>
  <si>
    <t>Telefonnummer till behörig:</t>
  </si>
  <si>
    <t>Webbutbildningar - Ekonomistyrningsverket (esv.se)</t>
  </si>
  <si>
    <t>Länk till Verksamhetslogik - Ekonomistyrningsverket (esv.se) och vägledningen (2016:31)</t>
  </si>
  <si>
    <t xml:space="preserve">Innan ni skickar in er ansökan ska ni fylla i budgeten, se fliken "Budget" i detta dokument. </t>
  </si>
  <si>
    <t>Lönebikostnad (%)</t>
  </si>
  <si>
    <t>Namn på behörig tjänsteperson:</t>
  </si>
  <si>
    <t>Titel på behörig tjänsteperson:</t>
  </si>
  <si>
    <t>Lönekostnad</t>
  </si>
  <si>
    <t>(Välj)</t>
  </si>
  <si>
    <t>3. PROJEKTETS RESULTAT</t>
  </si>
  <si>
    <r>
      <rPr>
        <b/>
        <sz val="11.5"/>
        <color theme="1"/>
        <rFont val="Garamond"/>
        <family val="1"/>
      </rPr>
      <t>Kontaktperson</t>
    </r>
    <r>
      <rPr>
        <sz val="11.5"/>
        <color theme="1"/>
        <rFont val="Garamond"/>
        <family val="1"/>
      </rPr>
      <t xml:space="preserve"> är den som kan svara på frågor om projektansökan. </t>
    </r>
    <r>
      <rPr>
        <b/>
        <sz val="11.5"/>
        <color theme="1"/>
        <rFont val="Garamond"/>
        <family val="1"/>
      </rPr>
      <t>Behörig tjänsteperson</t>
    </r>
    <r>
      <rPr>
        <sz val="11.5"/>
        <color theme="1"/>
        <rFont val="Garamond"/>
        <family val="1"/>
      </rPr>
      <t xml:space="preserve"> är den som intygar uppgifterna i ansökan på sökande myndighets uppdrag och skriver under ansökan (se separat blankett).</t>
    </r>
  </si>
  <si>
    <t>Tekniska tips</t>
  </si>
  <si>
    <t>a)                            b)</t>
  </si>
  <si>
    <r>
      <rPr>
        <b/>
        <sz val="10"/>
        <color theme="1"/>
        <rFont val="Century Gothic"/>
        <family val="2"/>
        <scheme val="major"/>
      </rPr>
      <t>Fyll i blanketten så här:</t>
    </r>
    <r>
      <rPr>
        <b/>
        <sz val="11.5"/>
        <color theme="1"/>
        <rFont val="Garamond"/>
        <family val="1"/>
      </rPr>
      <t xml:space="preserve">
</t>
    </r>
    <r>
      <rPr>
        <sz val="11.5"/>
        <color theme="1"/>
        <rFont val="Garamond"/>
        <family val="1"/>
      </rPr>
      <t xml:space="preserve">- Fyll i de ljusgrå cellerna. Skriv direkt i textfältet eller skriv först i Word och dubbelklicka på rutan för att klistra  in texten.
- Om er beskrivning av en aktivitet blir längre än den mängd text som kan visas i rutan kan ni </t>
    </r>
    <r>
      <rPr>
        <b/>
        <sz val="11.5"/>
        <color theme="1"/>
        <rFont val="Garamond"/>
        <family val="1"/>
      </rPr>
      <t>förstora raden genom att dra i skiljelinjen</t>
    </r>
    <r>
      <rPr>
        <sz val="11.5"/>
        <color theme="1"/>
        <rFont val="Garamond"/>
        <family val="1"/>
      </rPr>
      <t xml:space="preserve"> mellan radnumren till vänster </t>
    </r>
    <r>
      <rPr>
        <b/>
        <sz val="11.5"/>
        <color theme="1"/>
        <rFont val="Garamond"/>
        <family val="1"/>
      </rPr>
      <t>eller infoga nya rader</t>
    </r>
    <r>
      <rPr>
        <sz val="11.5"/>
        <color theme="1"/>
        <rFont val="Garamond"/>
        <family val="1"/>
      </rPr>
      <t>.
- Tryck på (alt+enter) för att göra en radbrytning i ett textfält. 
- Vissa frågor har rullistor. För att se rullistan klicka på svarsrutan och bläddra genom att klicka på pilen till höger i rutan.
- Tänk på att inte lämna några säkerhetsskyddsklassificerade eller sekretessbelagda uppgifter i blanketten utan att göra en informationsklassning.</t>
    </r>
  </si>
  <si>
    <t>Skriv svaret här:</t>
  </si>
  <si>
    <r>
      <t xml:space="preserve">Effekter på kort sikt förväntas ske som en följd av prestationerna. 
</t>
    </r>
    <r>
      <rPr>
        <i/>
        <sz val="11.5"/>
        <color theme="1"/>
        <rFont val="Garamond"/>
        <family val="1"/>
      </rPr>
      <t xml:space="preserve">Exempel: den kortsiktiga effekten av ett projekt som tagit fram en vägledning (prestation) vara att målgrupperna för vägledningen och de som deltagit i referensgrupper har fått ökad kunskap på området. </t>
    </r>
  </si>
  <si>
    <r>
      <t xml:space="preserve">Effekter på meddellång och lång sikt är det som förväntas ske som en följd av de kortsiktiga effekterna. 
</t>
    </r>
    <r>
      <rPr>
        <i/>
        <sz val="11.5"/>
        <color theme="1"/>
        <rFont val="Garamond"/>
        <family val="1"/>
      </rPr>
      <t>Exempel: ett projket tar fram en vägledning (prestation) som bidrar till att målgrupperna får ökad kunskap på området (effekt på kort sikt). Målgruppen upparbetar nya rutiner och övar dessa (effekt på meddellång sikt) vilket i sin tur innebär att det finns en långsiktig och systematisk hantering på plats (effekt på lång sikt). Det här väntas stärka samhällets beredskap (slutmål).</t>
    </r>
  </si>
  <si>
    <t>Resurser</t>
  </si>
  <si>
    <t>(vad behövs för att genomföra projektet)</t>
  </si>
  <si>
    <t>Aktiviteter</t>
  </si>
  <si>
    <t>(vilken verksamhet/vilka uppgifter utförs i projektet)</t>
  </si>
  <si>
    <t>Prestationer</t>
  </si>
  <si>
    <t>Effekt, kort sikt</t>
  </si>
  <si>
    <t>(vad väntas prestationerna leda till)</t>
  </si>
  <si>
    <t>Effekt, medellång sikt</t>
  </si>
  <si>
    <t>Effekt, lång sikt</t>
  </si>
  <si>
    <t>Slutmål</t>
  </si>
  <si>
    <t>Projektledare</t>
  </si>
  <si>
    <t>Projektgrupp</t>
  </si>
  <si>
    <t>Referensgrupp</t>
  </si>
  <si>
    <t>Möten (referensgrupp)</t>
  </si>
  <si>
    <t>Kunskapsinhämtning</t>
  </si>
  <si>
    <t>Skriva vägledning</t>
  </si>
  <si>
    <t>Utforma information/utbildningar om vägledningen.</t>
  </si>
  <si>
    <t> En publicerad vägledning</t>
  </si>
  <si>
    <t>Spridningsaktiviteter (information/utbildning i vägledningen)</t>
  </si>
  <si>
    <t>Ökad kunskap hos gruppen som arbetar med vägledningen, erfarenhetsutbyte</t>
  </si>
  <si>
    <t>Ökad kunskap hos målgrupperna som får stöd i att använda vägledningen</t>
  </si>
  <si>
    <t>Målgrupperna tar fram nya rutiner och beredskapsplaner utifrån vägledningen</t>
  </si>
  <si>
    <t>Övningar i de nya rutinerna genomförs</t>
  </si>
  <si>
    <t>Långsiktig och systematiskt hantering av det vägledningen omfattar finns på plats</t>
  </si>
  <si>
    <t>Samhällets beredskap har stärkts</t>
  </si>
  <si>
    <t>Effekt på längre sikt</t>
  </si>
  <si>
    <t>(vad leder aktiviteterna till dvs vad ska projektet leverera)</t>
  </si>
  <si>
    <t>(övergripande, önskat framtida tillstånd)</t>
  </si>
  <si>
    <t>(vad väntas effekterna på medellång sikt leda till)</t>
  </si>
  <si>
    <t>(vad väntas de kortsiktiga effekterna leda till)</t>
  </si>
  <si>
    <r>
      <rPr>
        <b/>
        <sz val="11"/>
        <color theme="1"/>
        <rFont val="Arial"/>
        <family val="2"/>
        <scheme val="minor"/>
      </rPr>
      <t>Gör textrutorna större så att all text blir synlig</t>
    </r>
    <r>
      <rPr>
        <sz val="11"/>
        <color theme="1"/>
        <rFont val="Arial"/>
        <family val="2"/>
        <scheme val="minor"/>
      </rPr>
      <t xml:space="preserve"> genom att antingen:
</t>
    </r>
    <r>
      <rPr>
        <b/>
        <sz val="11"/>
        <color theme="1"/>
        <rFont val="Arial"/>
        <family val="2"/>
        <scheme val="minor"/>
      </rPr>
      <t>a)</t>
    </r>
    <r>
      <rPr>
        <sz val="11"/>
        <color theme="1"/>
        <rFont val="Arial"/>
        <family val="2"/>
        <scheme val="minor"/>
      </rPr>
      <t xml:space="preserve"> dra i skiljelinjen mellan två rader för att göra raden tjockare
eller
</t>
    </r>
    <r>
      <rPr>
        <b/>
        <sz val="11"/>
        <color theme="1"/>
        <rFont val="Arial"/>
        <family val="2"/>
        <scheme val="minor"/>
      </rPr>
      <t>b)</t>
    </r>
    <r>
      <rPr>
        <sz val="11"/>
        <color theme="1"/>
        <rFont val="Arial"/>
        <family val="2"/>
        <scheme val="minor"/>
      </rPr>
      <t xml:space="preserve"> högerklicka på en rad i mitten av en textruta för att infoga en likadan rad ovanför den markerade</t>
    </r>
  </si>
  <si>
    <r>
      <rPr>
        <b/>
        <sz val="11"/>
        <color theme="1"/>
        <rFont val="Arial"/>
        <family val="2"/>
        <scheme val="minor"/>
      </rPr>
      <t>Förstora sidan genom att zooma in</t>
    </r>
    <r>
      <rPr>
        <sz val="11"/>
        <color theme="1"/>
        <rFont val="Arial"/>
        <family val="2"/>
        <scheme val="minor"/>
      </rPr>
      <t xml:space="preserve">
Använd plus- och minustecknet i nedre högra hörnet i Excel för att zooma in och zooma ut.</t>
    </r>
  </si>
  <si>
    <t>Sökt 2024</t>
  </si>
  <si>
    <t>Projektplan för länsstyrelser</t>
  </si>
  <si>
    <t>Ansökan om medel från anslag 2:4 Krisberedskap 2024-2026</t>
  </si>
  <si>
    <t>Skicka in ansökan senast den 30 september 2023 till anslag2-4@msb.se</t>
  </si>
  <si>
    <t>Sökt ersättning 2024</t>
  </si>
  <si>
    <t>Sökt ersättning 2025</t>
  </si>
  <si>
    <t>Sökt ersättning 2026</t>
  </si>
  <si>
    <t>Summa perioden 2024-2026</t>
  </si>
  <si>
    <r>
      <t>Beskriv syftet med projektet</t>
    </r>
    <r>
      <rPr>
        <sz val="12"/>
        <color theme="1"/>
        <rFont val="Century Gothic"/>
        <family val="2"/>
        <scheme val="major"/>
      </rPr>
      <t xml:space="preserve"> (förifyllt)</t>
    </r>
  </si>
  <si>
    <r>
      <t xml:space="preserve">Summa sökt ersättning </t>
    </r>
    <r>
      <rPr>
        <sz val="10"/>
        <color theme="1"/>
        <rFont val="Century Gothic"/>
        <family val="2"/>
        <scheme val="major"/>
      </rPr>
      <t xml:space="preserve"> (visas automatiskt när ni fyllt i budgetfliken)</t>
    </r>
  </si>
  <si>
    <t>Intyga att ni följer syftet med projektet</t>
  </si>
  <si>
    <t>(Klicka här)</t>
  </si>
  <si>
    <t>JA</t>
  </si>
  <si>
    <t>2.1 Hur planerar ni att utforma verksamheten för åren 2024-2026 tillsammans</t>
  </si>
  <si>
    <t>med kommuner, regioner och andra aktörer i länet?</t>
  </si>
  <si>
    <t>2. Utgångspunkter för arbetet inom projektet</t>
  </si>
  <si>
    <t>Projektbudget 2024-2026</t>
  </si>
  <si>
    <t>Länsstyrelsernas sammanhållna projekt</t>
  </si>
  <si>
    <t>SÖKT PROJEKTBUDGET</t>
  </si>
  <si>
    <t>DEN HÄR TABELLEN FYLLS I AUTOMATISKT NÄR NI ANGER ERA KOSTNADER I TABELL 1 OCH 2</t>
  </si>
  <si>
    <t>Budget 2024</t>
  </si>
  <si>
    <t>Budget 2025</t>
  </si>
  <si>
    <t>Budget 2026</t>
  </si>
  <si>
    <t>Löner</t>
  </si>
  <si>
    <t>SUMMA</t>
  </si>
  <si>
    <r>
      <t>1. Lönekostnad</t>
    </r>
    <r>
      <rPr>
        <sz val="12"/>
        <color theme="1"/>
        <rFont val="Century Gothic"/>
        <family val="2"/>
        <scheme val="major"/>
      </rPr>
      <t xml:space="preserve"> </t>
    </r>
  </si>
  <si>
    <t>Typ av kostnad</t>
  </si>
  <si>
    <t>Välj år i rullistan</t>
  </si>
  <si>
    <t>Vilken personal budgeterar ni för</t>
  </si>
  <si>
    <t xml:space="preserve">Årslön </t>
  </si>
  <si>
    <r>
      <t xml:space="preserve">Omfattning </t>
    </r>
    <r>
      <rPr>
        <sz val="10"/>
        <rFont val="Garamond"/>
        <family val="1"/>
      </rPr>
      <t>(% av heltid)</t>
    </r>
  </si>
  <si>
    <t>2. Kostnader i projektet som inte är lön till egen personal</t>
  </si>
  <si>
    <t xml:space="preserve">Välj typ av kostnad i rullistan 
</t>
  </si>
  <si>
    <r>
      <t xml:space="preserve">Beskrivning. </t>
    </r>
    <r>
      <rPr>
        <sz val="11.5"/>
        <rFont val="Garamond"/>
        <family val="1"/>
      </rPr>
      <t xml:space="preserve">Förtydliga vad kostnaden avser och dess syfte samt i relevanta fall vilket område/mål den härrör till. </t>
    </r>
  </si>
  <si>
    <r>
      <t xml:space="preserve">Enhet </t>
    </r>
    <r>
      <rPr>
        <sz val="11"/>
        <rFont val="Garamond"/>
        <family val="1"/>
      </rPr>
      <t>(ex. inköpta varor/konsulttimmar/personer på resan)</t>
    </r>
  </si>
  <si>
    <t>Kr/enhet</t>
  </si>
  <si>
    <r>
      <t xml:space="preserve">Antal enheter
</t>
    </r>
    <r>
      <rPr>
        <sz val="11"/>
        <rFont val="Garamond"/>
        <family val="1"/>
      </rPr>
      <t>(måste vara minst 1)</t>
    </r>
  </si>
  <si>
    <t>Varor</t>
  </si>
  <si>
    <t>Tjänster</t>
  </si>
  <si>
    <t>Resekostnader</t>
  </si>
  <si>
    <t>Utbildningar, konferenser och övning</t>
  </si>
  <si>
    <t>Övriga kostnader</t>
  </si>
  <si>
    <t>Inköp/vara</t>
  </si>
  <si>
    <t>Timme</t>
  </si>
  <si>
    <t>Resa</t>
  </si>
  <si>
    <t>Utbildning</t>
  </si>
  <si>
    <t>Konferens</t>
  </si>
  <si>
    <t>Annat (specificera i förtydligandet)</t>
  </si>
  <si>
    <t>Typ av kostnad, budgetfliken</t>
  </si>
  <si>
    <t>Enhet, budgetfliken</t>
  </si>
  <si>
    <t>Vi kommer att följa upp detta i samband med er kompletterande uppgifter i fliken "Effekter" som lämnas senast 1 mars 2024.</t>
  </si>
  <si>
    <t>3.2 Vilka dokumenterade inriktningar och planer har ni tagit fram inom länet?</t>
  </si>
  <si>
    <t>3.3 Beskriv läget inför år 2024.</t>
  </si>
  <si>
    <r>
      <t xml:space="preserve">Prestationer är det som lämnar projketet; de uppkommer som en direkt följd eller i nära anslutning till att en aktivitet genomförs. En prestation kan vara en tjänst eller en vara, exempelvis en genomförd övning, utbildning eller framtagen rapport, vägledning, metod, modell, kartläggning osv.
</t>
    </r>
    <r>
      <rPr>
        <i/>
        <sz val="11.5"/>
        <color theme="1"/>
        <rFont val="Garamond"/>
        <family val="1"/>
      </rPr>
      <t>Exempel: i ett projekt som ska ta fram en vägledning planeras för referensgruppsmöten, kunskapsinhämtning, att skriva vägledningen och framtagande av utbildning i vägledningen (aktiviteter). Vid projketslutet ska det att finnas en publicerad vägledning och man har hållit ett antal utbildningar i vägledningen (prestationer).</t>
    </r>
  </si>
  <si>
    <t>Nedan ber vi er att skriva övergripande om planerad verksamhet 2024-2026</t>
  </si>
  <si>
    <t>2.2 Intyganden</t>
  </si>
  <si>
    <t>Vi har tagit del av de allmänna villkoren som gäller för anslaget och därmed de förutsättningar som gäller för verksamhet</t>
  </si>
  <si>
    <t xml:space="preserve">och finansiering inom ramen för projektet. </t>
  </si>
  <si>
    <t>Vi intygar att det totala sökta beloppet under perioden inte är högra än de egna resurser som satsas på krisberedskapen i länet.</t>
  </si>
  <si>
    <t xml:space="preserve">Med egna resurser avses direkta kostnader (inga gemensamma kostnader/OH) finansierade med det egna förvaltningsanslaget. </t>
  </si>
  <si>
    <t xml:space="preserve"> Har kompletteringar gjorts till befintliga dokument? Hänvisa till diarienummer eller länk.</t>
  </si>
  <si>
    <t>I de fall ni tar fram rapporter, metoder och liknande som andra län eller andra aktörer kan ha nytta av,  hur avser ni delge dem?</t>
  </si>
  <si>
    <t>Sökande länsstyrelse:</t>
  </si>
  <si>
    <r>
      <rPr>
        <b/>
        <sz val="11.5"/>
        <color theme="1"/>
        <rFont val="Garamond"/>
        <family val="1"/>
      </rPr>
      <t>OBS ni måste ange typ av kostnad samt år för att kostnaden ska summeras upp till projektbudgeten.</t>
    </r>
    <r>
      <rPr>
        <sz val="11.5"/>
        <color theme="1"/>
        <rFont val="Garamond"/>
        <family val="1"/>
      </rPr>
      <t xml:space="preserve">
De kostnadsslag som finns förvalda (i kolumnen välj typ av kostnad) är samma som listas i de allmänna villkoren. Det finns också en kategori "övrigt" för sådant ni inte tycker passar inom de tidigare alternativen. För att skapa flera rader högerklicka i tabellen och välj "infoga...". Rullistor och summering ska följa med till den nya raden. Här kan ni välja att slå ihop flera typer av kostnader (ex. med samma syfte) på en rad, eller dela upp på flera rader.
</t>
    </r>
    <r>
      <rPr>
        <b/>
        <i/>
        <sz val="11.5"/>
        <color theme="1"/>
        <rFont val="Garamond"/>
        <family val="1"/>
      </rPr>
      <t>Exempel:</t>
    </r>
    <r>
      <rPr>
        <i/>
        <sz val="11.5"/>
        <color theme="1"/>
        <rFont val="Garamond"/>
        <family val="1"/>
      </rPr>
      <t xml:space="preserve"> Ni vill budgetera för att 2 personer gör 5 st resor à 5000 kr(person och resa). I beskrivning anger ni antal personer och syfte med resorna (övergripande). Under enhet väljer ni resa. Under kr/enhet anger ni 5000 kr. Under Antal enheter skriver ni 10 (5 resor för 2 personer). </t>
    </r>
  </si>
  <si>
    <r>
      <rPr>
        <b/>
        <sz val="11.5"/>
        <color theme="1"/>
        <rFont val="Garamond"/>
        <family val="1"/>
      </rPr>
      <t>OBS ni måste ange år för att kostnaden ska summeras upp till projektbudgeten.</t>
    </r>
    <r>
      <rPr>
        <sz val="11.5"/>
        <color theme="1"/>
        <rFont val="Garamond"/>
        <family val="1"/>
      </rPr>
      <t xml:space="preserve">
Här kan ni budgetera för lönekostnader inom projektet. Ni behöver inte ange en specifik person per rad utan använd tabellen för att budgetera för olika roller, områden eller lönenivåer och det går att samla ihop flera tjänster på en och samma rad.</t>
    </r>
    <r>
      <rPr>
        <b/>
        <sz val="11.5"/>
        <color theme="1"/>
        <rFont val="Garamond"/>
        <family val="1"/>
      </rPr>
      <t/>
    </r>
  </si>
  <si>
    <t>3.4 Beskriv projektets prestationer: vad förväntas projektet leverera? (i förhållande till var ni står idag i länet)</t>
  </si>
  <si>
    <t>3.5 Vilka effekter på beredskap förväntas projektet leda till?</t>
  </si>
  <si>
    <r>
      <t xml:space="preserve">3.5.1 Effekter på kort sikt </t>
    </r>
    <r>
      <rPr>
        <sz val="9"/>
        <color theme="1"/>
        <rFont val="Century Gothic"/>
        <family val="2"/>
        <scheme val="major"/>
      </rPr>
      <t>(som prestationerna leder till):</t>
    </r>
  </si>
  <si>
    <r>
      <t xml:space="preserve">Enligt finansieringsprinciperna ska projekten ha </t>
    </r>
    <r>
      <rPr>
        <b/>
        <sz val="11.5"/>
        <color theme="1"/>
        <rFont val="Garamond"/>
        <family val="1"/>
      </rPr>
      <t>påvisbara effekter på samhällets samlade krisberedskap eller den samlade förmågan att hantera kriser och dess konsekvenser</t>
    </r>
    <r>
      <rPr>
        <sz val="11.5"/>
        <color theme="1"/>
        <rFont val="Garamond"/>
        <family val="1"/>
      </rPr>
      <t>. Detta är det slutmål som projektet siktar mot.  En effekt är den förändring som sker i samhället som en följd först av prestationer (effekt på kort sikt) och därefter som en följd på de tidigare effekterna (effekt på medellång och lång sikt).
Utgå från syftet med det sammanhållna projektet</t>
    </r>
    <r>
      <rPr>
        <sz val="11.5"/>
        <rFont val="Garamond"/>
        <family val="1"/>
      </rPr>
      <t xml:space="preserve">, det nuläge ni beskrivit i 3.3 och de prestationer ni angett i fråga 3.4 </t>
    </r>
    <r>
      <rPr>
        <sz val="11.5"/>
        <color theme="1"/>
        <rFont val="Garamond"/>
        <family val="1"/>
      </rPr>
      <t>och koppla dem till ovan nämnda mål när ni besvarar den här frågan.</t>
    </r>
  </si>
  <si>
    <r>
      <t xml:space="preserve">3.5.2 Effekter på medellång och lång sikt </t>
    </r>
    <r>
      <rPr>
        <sz val="9"/>
        <color theme="1"/>
        <rFont val="Century Gothic"/>
        <family val="2"/>
        <scheme val="major"/>
      </rPr>
      <t>(som de kortsiktiga effekterna leder till):</t>
    </r>
  </si>
  <si>
    <t>3.6 Hur ska projektet följas upp?</t>
  </si>
  <si>
    <r>
      <t xml:space="preserve">MSB avser att särskilt följa upp de projekt som bedrivs inom ramen för den det sammanhållna projektet såväl under projekttiden som efter projektavslut.
</t>
    </r>
    <r>
      <rPr>
        <b/>
        <sz val="11.5"/>
        <color theme="1"/>
        <rFont val="Garamond"/>
        <family val="1"/>
      </rPr>
      <t>Ge förslag på indikatorer</t>
    </r>
    <r>
      <rPr>
        <sz val="11.5"/>
        <color theme="1"/>
        <rFont val="Garamond"/>
        <family val="1"/>
      </rPr>
      <t xml:space="preserve"> som kan användas för att följa upp projektets prestationer som ni angett i fråga 3.4 och/eller effekter på samhällets samlade beredskap i fråga 3.5. Indikatorerna kommer vid beviljat projekt att följas upp i samband med er verksamhetsuppföljning och vid dialoger under projekttiden. Typ och antal indikatorer bestämmer ni själva utifrån projektets karaktär.
</t>
    </r>
    <r>
      <rPr>
        <b/>
        <sz val="11.5"/>
        <color theme="1"/>
        <rFont val="Garamond"/>
        <family val="1"/>
      </rPr>
      <t xml:space="preserve">Exempel på indikatorer för prestationer: </t>
    </r>
    <r>
      <rPr>
        <sz val="11.5"/>
        <color theme="1"/>
        <rFont val="Garamond"/>
        <family val="1"/>
      </rPr>
      <t xml:space="preserve">antal genomförda utbildningstillfällen, övade aktörer/deltagare, antal informationsträffar, genomförda tester osv, beroende på vad projektet ska leverera.
</t>
    </r>
    <r>
      <rPr>
        <b/>
        <sz val="11.5"/>
        <color theme="1"/>
        <rFont val="Garamond"/>
        <family val="1"/>
      </rPr>
      <t>Exempel på indikatorer för effekter: e</t>
    </r>
    <r>
      <rPr>
        <sz val="11.5"/>
        <color theme="1"/>
        <rFont val="Garamond"/>
        <family val="1"/>
      </rPr>
      <t xml:space="preserve">tt projekt vars prestation är att ta fram en handbok eller vägledning skulle exempelvis kunna mäta hur många som </t>
    </r>
    <r>
      <rPr>
        <i/>
        <sz val="11.5"/>
        <color theme="1"/>
        <rFont val="Garamond"/>
        <family val="1"/>
      </rPr>
      <t>1) känner till vägledningen</t>
    </r>
    <r>
      <rPr>
        <sz val="11.5"/>
        <color theme="1"/>
        <rFont val="Garamond"/>
        <family val="1"/>
      </rPr>
      <t xml:space="preserve">, </t>
    </r>
    <r>
      <rPr>
        <i/>
        <sz val="11.5"/>
        <color theme="1"/>
        <rFont val="Garamond"/>
        <family val="1"/>
      </rPr>
      <t>2) har läst vägledningen</t>
    </r>
    <r>
      <rPr>
        <sz val="11.5"/>
        <color theme="1"/>
        <rFont val="Garamond"/>
        <family val="1"/>
      </rPr>
      <t xml:space="preserve">, och </t>
    </r>
    <r>
      <rPr>
        <i/>
        <sz val="11.5"/>
        <color theme="1"/>
        <rFont val="Garamond"/>
        <family val="1"/>
      </rPr>
      <t>3) har använt vägledningen vid en övning.</t>
    </r>
  </si>
  <si>
    <t>3.7 Plan för implementering och spridning av resultatet:</t>
  </si>
  <si>
    <r>
      <rPr>
        <b/>
        <u/>
        <sz val="11.5"/>
        <color theme="1"/>
        <rFont val="Garamond"/>
        <family val="1"/>
      </rPr>
      <t>Indikatorer för prestationer:</t>
    </r>
    <r>
      <rPr>
        <sz val="11.5"/>
        <color theme="1"/>
        <rFont val="Garamond"/>
        <family val="1"/>
      </rPr>
      <t xml:space="preserve">
</t>
    </r>
    <r>
      <rPr>
        <b/>
        <u/>
        <sz val="11.5"/>
        <color theme="1"/>
        <rFont val="Garamond"/>
        <family val="1"/>
      </rPr>
      <t>Indikatorer för effekter:</t>
    </r>
    <r>
      <rPr>
        <sz val="11.5"/>
        <color theme="1"/>
        <rFont val="Garamond"/>
        <family val="1"/>
      </rPr>
      <t xml:space="preserve">
</t>
    </r>
  </si>
  <si>
    <t>3.8 Har ni  i samband med denna komplettering behövt ändra er budget från 30 september?</t>
  </si>
  <si>
    <t>Det sammanhållna projektet ska förstärka länsstyrelsernas arbete med att stödja och samordna kommuner, regioner och andra aktörer i länen kring utvecklingen av krisberedskap och civilt försvar. Målet är ökad förmåga till civil beredskap  på lokal och regional nivå. Projektet ska bidra till att kommuner och regioner kan uppnå sina mål och uppgifter i överenskommelserna mellan MSB och Sveriges Kommuner och Regioner (SKR), eller motsvarande inriktningar från 2024, utifrån lagen (2006:544) om kommuners och regioners åtgärder inför och vid extraordinära händelser i fredstid och höjd beredskap.
I aktiviteterna kan aktörer som myndigheter, frivilligorganisationer och näringsliv delta.</t>
  </si>
  <si>
    <r>
      <t xml:space="preserve">Länsstyrelserna ska tillsammans med främst kommunerna och regionerna i länet utforma verksamheten för perioden. Åtgärder finansierade genom projektet kan ingå i samma planer som åtgärder med annan finansiering, men kunna redovisas för sig.  
</t>
    </r>
    <r>
      <rPr>
        <b/>
        <sz val="11.5"/>
        <color theme="1"/>
        <rFont val="Garamond"/>
        <family val="1"/>
      </rPr>
      <t>Utgångspunkt för planeringen är :</t>
    </r>
    <r>
      <rPr>
        <sz val="11.5"/>
        <color theme="1"/>
        <rFont val="Garamond"/>
        <family val="1"/>
      </rPr>
      <t xml:space="preserve">
• Överenskommelser (eller motsvarande) om kommuners och regioners arbete med krisberedskap och civilt försvar från 2024. 
• Lokala och länsvisa planeringsförutsättningar utifrån RSA, geografiskt läge m.m.
• Planeringsinriktning för civil beredskap, som ger en grund för robusthet i egen organsiation genom att minska sårbarheten i verksamheter och ha en god förmåga att hantera fredstida krissituationer samt krigsfara och krig.
• Geografiskt områdesansvar – både länsstyrelsens eget och som stöd till kommunerna i deras roll som geografiskt områdesansvarig på lokal nivå.</t>
    </r>
  </si>
  <si>
    <t>Sammanhållna 2024-2026</t>
  </si>
  <si>
    <t>Sökt 2025</t>
  </si>
  <si>
    <t>Sökt 2026</t>
  </si>
  <si>
    <t>2.1 Hur planerar ni att utforma verksamheten för åren 2024-2026 tillsammans med aktörerna i länet?</t>
  </si>
  <si>
    <t>3.1 Utifrån er beskrivning i ansökan 30  september av hur samordningen med kommuner, regioner m.fl. ska ske, blev det så? Kommentera ev. skillnad</t>
  </si>
  <si>
    <t>Effekter kort sikt</t>
  </si>
  <si>
    <t>Effekter lång sikt</t>
  </si>
  <si>
    <t>Indikatorer</t>
  </si>
  <si>
    <t>Senast 1 mars 2024 ska ni komplettera genom att fylla i fliken "Effekter" i detta dokument.</t>
  </si>
  <si>
    <t xml:space="preserve">3.1 Utifrån er beskrivning i ansökan 30 september av hur samordningen med kommuner, </t>
  </si>
  <si>
    <t>regioner m.fl. ska ske, blev det så? Kommentera eventuell skillnad.</t>
  </si>
  <si>
    <r>
      <t xml:space="preserve">Här används begrepp och uttryck från </t>
    </r>
    <r>
      <rPr>
        <b/>
        <sz val="11.5"/>
        <color theme="1"/>
        <rFont val="Garamond"/>
        <family val="1"/>
      </rPr>
      <t>verksamhetslogik</t>
    </r>
    <r>
      <rPr>
        <sz val="11.5"/>
        <color theme="1"/>
        <rFont val="Garamond"/>
        <family val="1"/>
      </rPr>
      <t xml:space="preserve">. Verksamhetslogik är ett systematiskt sätt att beskriva verksamheters förutsättningar, genomförande och väntade effekter (ESV 2016:31). </t>
    </r>
    <r>
      <rPr>
        <b/>
        <sz val="11.5"/>
        <color theme="1"/>
        <rFont val="Garamond"/>
        <family val="1"/>
      </rPr>
      <t>Resurser</t>
    </r>
    <r>
      <rPr>
        <sz val="11.5"/>
        <color theme="1"/>
        <rFont val="Garamond"/>
        <family val="1"/>
      </rPr>
      <t xml:space="preserve"> är det som behövs för att genomföra projektet, ni redovisar de resurser ni söker ersättning för på fliken Budget. </t>
    </r>
    <r>
      <rPr>
        <b/>
        <sz val="11.5"/>
        <color theme="1"/>
        <rFont val="Garamond"/>
        <family val="1"/>
      </rPr>
      <t>Aktiviteter</t>
    </r>
    <r>
      <rPr>
        <sz val="11.5"/>
        <color theme="1"/>
        <rFont val="Garamond"/>
        <family val="1"/>
      </rPr>
      <t xml:space="preserve"> är den verksamhet som bedrivs inom ramen för det aktuella projektet, de beskrivs inte särskilt i den här blanketten men framgår översiktligt av frågorna 3.1-3.3. I den här delen redogör ni för projektets </t>
    </r>
    <r>
      <rPr>
        <b/>
        <sz val="11.5"/>
        <color theme="1"/>
        <rFont val="Garamond"/>
        <family val="1"/>
      </rPr>
      <t>prestationer,</t>
    </r>
    <r>
      <rPr>
        <sz val="11.5"/>
        <color theme="1"/>
        <rFont val="Garamond"/>
        <family val="1"/>
      </rPr>
      <t xml:space="preserve"> det vill säga de leveranser som projektet ska prestera, och projektets väntade </t>
    </r>
    <r>
      <rPr>
        <b/>
        <sz val="11.5"/>
        <color theme="1"/>
        <rFont val="Garamond"/>
        <family val="1"/>
      </rPr>
      <t>effekter på kort och längre sikt</t>
    </r>
    <r>
      <rPr>
        <sz val="11.5"/>
        <color theme="1"/>
        <rFont val="Garamond"/>
        <family val="1"/>
      </rPr>
      <t xml:space="preserve"> för att visa på hur projektet bidrar till att stärka samhällets beredskap som utgör </t>
    </r>
    <r>
      <rPr>
        <b/>
        <sz val="11.5"/>
        <color theme="1"/>
        <rFont val="Garamond"/>
        <family val="1"/>
      </rPr>
      <t xml:space="preserve">slutmålet. </t>
    </r>
    <r>
      <rPr>
        <sz val="11.5"/>
        <color theme="1"/>
        <rFont val="Garamond"/>
        <family val="1"/>
      </rPr>
      <t>Prestationerna och effekterna utgör projektets resultat. Se även fliken "</t>
    </r>
    <r>
      <rPr>
        <b/>
        <sz val="11.5"/>
        <color theme="1"/>
        <rFont val="Garamond"/>
        <family val="1"/>
      </rPr>
      <t>Exempel verksamhetslogik</t>
    </r>
    <r>
      <rPr>
        <sz val="11.5"/>
        <color theme="1"/>
        <rFont val="Garamond"/>
        <family val="1"/>
      </rPr>
      <t>" i denna fil.
På ESV:s webbsida finns en vägledning och en webbutbildning i verksamhetslogik (länk nedan) och ovan en översiktlig figur över hur de olika delarna hänger ihop. Använd gärna "Sorteringstabellen" i vägledningen (tabell 4.1) som stöd för att visualisera er verksamhetslogik.</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</si>
</sst>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 #,##0.00\ &quot;kr&quot;_-;\-* #,##0.00\ &quot;kr&quot;_-;_-* &quot;-&quot;??\ &quot;kr&quot;_-;_-@_-"/>
    <numFmt numFmtId="164" formatCode="_-* #,##0\ &quot;kr&quot;_-;\-* #,##0\ &quot;kr&quot;_-;_-* &quot;-&quot;??\ &quot;kr&quot;_-;_-@_-"/>
  </numFmts>
  <fonts count="47" x14ac:knownFonts="1">
    <font>
      <sz val="11.5"/>
      <color theme="1"/>
      <name val="Arial"/>
      <family val="2"/>
      <scheme val="minor"/>
    </font>
    <font>
      <sz val="11"/>
      <color theme="1"/>
      <name val="Arial"/>
      <family val="2"/>
      <scheme val="minor"/>
    </font>
    <font>
      <sz val="11"/>
      <color theme="1"/>
      <name val="Arial"/>
      <family val="2"/>
      <scheme val="minor"/>
    </font>
    <font>
      <b/>
      <sz val="14"/>
      <color theme="1"/>
      <name val="Century Gothic"/>
      <family val="2"/>
      <scheme val="major"/>
    </font>
    <font>
      <b/>
      <sz val="12"/>
      <color theme="1"/>
      <name val="Century Gothic"/>
      <family val="2"/>
      <scheme val="major"/>
    </font>
    <font>
      <b/>
      <sz val="10"/>
      <color theme="1"/>
      <name val="Century Gothic"/>
      <family val="2"/>
      <scheme val="major"/>
    </font>
    <font>
      <sz val="11.5"/>
      <color theme="1"/>
      <name val="Garamond"/>
      <family val="1"/>
    </font>
    <font>
      <sz val="10"/>
      <name val="Arial"/>
      <family val="2"/>
      <scheme val="minor"/>
    </font>
    <font>
      <sz val="8"/>
      <color rgb="FF000000"/>
      <name val="Segoe UI"/>
      <family val="2"/>
    </font>
    <font>
      <b/>
      <sz val="11.5"/>
      <color theme="1"/>
      <name val="Arial"/>
      <family val="2"/>
      <scheme val="minor"/>
    </font>
    <font>
      <sz val="11.5"/>
      <color theme="1"/>
      <name val="Arial"/>
      <family val="2"/>
      <scheme val="minor"/>
    </font>
    <font>
      <sz val="11.5"/>
      <name val="Arial"/>
      <family val="2"/>
      <scheme val="minor"/>
    </font>
    <font>
      <u/>
      <sz val="11.5"/>
      <color theme="10"/>
      <name val="Arial"/>
      <family val="2"/>
      <scheme val="minor"/>
    </font>
    <font>
      <sz val="11.5"/>
      <color theme="8" tint="-0.499984740745262"/>
      <name val="Arial"/>
      <family val="2"/>
      <scheme val="minor"/>
    </font>
    <font>
      <b/>
      <sz val="10"/>
      <color theme="0"/>
      <name val="Arial"/>
      <family val="2"/>
      <scheme val="minor"/>
    </font>
    <font>
      <b/>
      <u/>
      <sz val="11.5"/>
      <color theme="1"/>
      <name val="Arial"/>
      <family val="2"/>
      <scheme val="minor"/>
    </font>
    <font>
      <b/>
      <sz val="9"/>
      <color indexed="81"/>
      <name val="Tahoma"/>
      <family val="2"/>
    </font>
    <font>
      <sz val="9"/>
      <color indexed="81"/>
      <name val="Tahoma"/>
      <family val="2"/>
    </font>
    <font>
      <sz val="18"/>
      <color theme="3"/>
      <name val="Century Gothic"/>
      <family val="2"/>
      <scheme val="major"/>
    </font>
    <font>
      <sz val="18"/>
      <color theme="0"/>
      <name val="Century Gothic"/>
      <family val="2"/>
      <scheme val="major"/>
    </font>
    <font>
      <u/>
      <sz val="11.5"/>
      <color theme="10"/>
      <name val="Garamond"/>
      <family val="1"/>
    </font>
    <font>
      <sz val="11.5"/>
      <name val="Garamond"/>
      <family val="1"/>
    </font>
    <font>
      <b/>
      <sz val="11.5"/>
      <color theme="1"/>
      <name val="Garamond"/>
      <family val="1"/>
    </font>
    <font>
      <b/>
      <sz val="11.5"/>
      <name val="Garamond"/>
      <family val="1"/>
    </font>
    <font>
      <sz val="10"/>
      <name val="Garamond"/>
      <family val="1"/>
    </font>
    <font>
      <b/>
      <u/>
      <sz val="11.5"/>
      <color theme="10"/>
      <name val="Garamond"/>
      <family val="1"/>
    </font>
    <font>
      <i/>
      <sz val="11.5"/>
      <color theme="1"/>
      <name val="Garamond"/>
      <family val="1"/>
    </font>
    <font>
      <sz val="11.5"/>
      <color rgb="FFFF0000"/>
      <name val="Garamond"/>
      <family val="1"/>
    </font>
    <font>
      <b/>
      <sz val="18"/>
      <name val="Century Gothic"/>
      <family val="2"/>
      <scheme val="major"/>
    </font>
    <font>
      <sz val="10"/>
      <color theme="1"/>
      <name val="Century Gothic"/>
      <family val="2"/>
      <scheme val="major"/>
    </font>
    <font>
      <b/>
      <u/>
      <sz val="10"/>
      <color theme="5"/>
      <name val="Century Gothic"/>
      <family val="2"/>
      <scheme val="major"/>
    </font>
    <font>
      <sz val="12"/>
      <color theme="1"/>
      <name val="Century Gothic"/>
      <family val="2"/>
      <scheme val="major"/>
    </font>
    <font>
      <sz val="11"/>
      <color theme="1"/>
      <name val="Calibri"/>
      <family val="2"/>
    </font>
    <font>
      <sz val="11"/>
      <color rgb="FF1F497D"/>
      <name val="Calibri"/>
      <family val="2"/>
    </font>
    <font>
      <sz val="9"/>
      <color theme="1"/>
      <name val="Century Gothic"/>
      <family val="2"/>
      <scheme val="major"/>
    </font>
    <font>
      <b/>
      <sz val="11"/>
      <color theme="1"/>
      <name val="Arial"/>
      <family val="2"/>
      <scheme val="minor"/>
    </font>
    <font>
      <b/>
      <sz val="10"/>
      <name val="Garamond"/>
      <family val="1"/>
    </font>
    <font>
      <b/>
      <sz val="11"/>
      <color theme="1"/>
      <name val="Calibri"/>
      <family val="2"/>
    </font>
    <font>
      <b/>
      <i/>
      <sz val="11.5"/>
      <color theme="1"/>
      <name val="Garamond"/>
      <family val="1"/>
    </font>
    <font>
      <b/>
      <i/>
      <sz val="10"/>
      <color theme="0"/>
      <name val="Arial"/>
      <family val="2"/>
      <scheme val="minor"/>
    </font>
    <font>
      <b/>
      <i/>
      <sz val="10"/>
      <name val="Arial"/>
      <family val="2"/>
      <scheme val="minor"/>
    </font>
    <font>
      <sz val="11"/>
      <name val="Garamond"/>
      <family val="1"/>
    </font>
    <font>
      <b/>
      <sz val="11.5"/>
      <color theme="0"/>
      <name val="Arial"/>
      <family val="2"/>
      <scheme val="minor"/>
    </font>
    <font>
      <b/>
      <sz val="11.5"/>
      <color theme="10"/>
      <name val="Garamond"/>
      <family val="1"/>
    </font>
    <font>
      <b/>
      <sz val="14"/>
      <name val="Century Gothic"/>
      <family val="2"/>
    </font>
    <font>
      <sz val="11"/>
      <color theme="1"/>
      <name val="Garamond"/>
      <family val="1"/>
    </font>
    <font>
      <b/>
      <u/>
      <sz val="11.5"/>
      <color theme="1"/>
      <name val="Garamond"/>
      <family val="1"/>
    </font>
  </fonts>
  <fills count="1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7" tint="0.79998168889431442"/>
        <bgColor indexed="64"/>
      </patternFill>
    </fill>
    <fill>
      <patternFill patternType="solid">
        <fgColor theme="8" tint="-0.249977111117893"/>
        <bgColor indexed="64"/>
      </patternFill>
    </fill>
    <fill>
      <patternFill patternType="solid">
        <fgColor theme="9" tint="0.59999389629810485"/>
        <bgColor indexed="64"/>
      </patternFill>
    </fill>
    <fill>
      <patternFill patternType="solid">
        <fgColor theme="8" tint="-0.499984740745262"/>
        <bgColor indexed="64"/>
      </patternFill>
    </fill>
    <fill>
      <patternFill patternType="solid">
        <fgColor theme="8"/>
        <bgColor theme="8"/>
      </patternFill>
    </fill>
    <fill>
      <patternFill patternType="solid">
        <fgColor theme="8" tint="0.39997558519241921"/>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4"/>
        <bgColor theme="4"/>
      </patternFill>
    </fill>
    <fill>
      <patternFill patternType="solid">
        <fgColor theme="4" tint="0.79998168889431442"/>
        <bgColor theme="4" tint="0.79998168889431442"/>
      </patternFill>
    </fill>
  </fills>
  <borders count="3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dashDotDot">
        <color indexed="64"/>
      </right>
      <top style="thin">
        <color indexed="64"/>
      </top>
      <bottom style="thin">
        <color indexed="64"/>
      </bottom>
      <diagonal/>
    </border>
    <border>
      <left style="dashDotDot">
        <color indexed="64"/>
      </left>
      <right style="dashDotDot">
        <color indexed="64"/>
      </right>
      <top style="thin">
        <color indexed="64"/>
      </top>
      <bottom style="thin">
        <color indexed="64"/>
      </bottom>
      <diagonal/>
    </border>
    <border>
      <left style="dashDotDot">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theme="8" tint="-0.249977111117893"/>
      </bottom>
      <diagonal/>
    </border>
    <border>
      <left style="thin">
        <color indexed="64"/>
      </left>
      <right style="thin">
        <color indexed="64"/>
      </right>
      <top/>
      <bottom style="thin">
        <color indexed="64"/>
      </bottom>
      <diagonal/>
    </border>
    <border>
      <left/>
      <right/>
      <top style="thin">
        <color theme="0"/>
      </top>
      <bottom style="thin">
        <color theme="0"/>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indexed="64"/>
      </left>
      <right/>
      <top style="thin">
        <color theme="0"/>
      </top>
      <bottom style="thin">
        <color indexed="64"/>
      </bottom>
      <diagonal/>
    </border>
    <border>
      <left/>
      <right/>
      <top style="thin">
        <color theme="0"/>
      </top>
      <bottom style="thin">
        <color indexed="64"/>
      </bottom>
      <diagonal/>
    </border>
    <border>
      <left/>
      <right/>
      <top style="thin">
        <color indexed="64"/>
      </top>
      <bottom style="thin">
        <color theme="0"/>
      </bottom>
      <diagonal/>
    </border>
    <border>
      <left style="thin">
        <color indexed="64"/>
      </left>
      <right style="thin">
        <color indexed="64"/>
      </right>
      <top/>
      <bottom/>
      <diagonal/>
    </border>
    <border>
      <left style="thin">
        <color theme="4" tint="0.39997558519241921"/>
      </left>
      <right style="thin">
        <color theme="4" tint="0.39997558519241921"/>
      </right>
      <top style="thin">
        <color theme="4" tint="0.39997558519241921"/>
      </top>
      <bottom/>
      <diagonal/>
    </border>
    <border>
      <left/>
      <right/>
      <top style="thin">
        <color theme="4" tint="0.39997558519241921"/>
      </top>
      <bottom/>
      <diagonal/>
    </border>
  </borders>
  <cellStyleXfs count="8">
    <xf numFmtId="0" fontId="0" fillId="0" borderId="0"/>
    <xf numFmtId="0" fontId="3" fillId="0" borderId="0" applyNumberFormat="0" applyFill="0" applyAlignment="0" applyProtection="0"/>
    <xf numFmtId="0" fontId="4" fillId="0" borderId="0" applyNumberFormat="0" applyFill="0" applyAlignment="0" applyProtection="0"/>
    <xf numFmtId="0" fontId="5" fillId="0" borderId="0" applyNumberFormat="0" applyFill="0" applyAlignment="0" applyProtection="0"/>
    <xf numFmtId="44" fontId="10" fillId="0" borderId="0" applyFont="0" applyFill="0" applyBorder="0" applyAlignment="0" applyProtection="0"/>
    <xf numFmtId="0" fontId="12" fillId="0" borderId="0" applyNumberFormat="0" applyFill="0" applyBorder="0" applyAlignment="0" applyProtection="0"/>
    <xf numFmtId="9" fontId="10" fillId="0" borderId="0" applyFont="0" applyFill="0" applyBorder="0" applyAlignment="0" applyProtection="0"/>
    <xf numFmtId="0" fontId="18" fillId="0" borderId="0" applyNumberFormat="0" applyFill="0" applyBorder="0" applyAlignment="0" applyProtection="0"/>
  </cellStyleXfs>
  <cellXfs count="254">
    <xf numFmtId="0" fontId="0" fillId="0" borderId="0" xfId="0"/>
    <xf numFmtId="0" fontId="6" fillId="2" borderId="0" xfId="0" applyFont="1" applyFill="1" applyProtection="1"/>
    <xf numFmtId="0" fontId="0" fillId="0" borderId="0" xfId="0" applyProtection="1"/>
    <xf numFmtId="0" fontId="7" fillId="0" borderId="0" xfId="0" quotePrefix="1" applyFont="1" applyFill="1" applyBorder="1" applyAlignment="1" applyProtection="1">
      <alignment horizontal="left" wrapText="1"/>
      <protection locked="0"/>
    </xf>
    <xf numFmtId="0" fontId="11" fillId="0" borderId="0" xfId="0" applyFont="1" applyFill="1" applyProtection="1">
      <protection locked="0"/>
    </xf>
    <xf numFmtId="0" fontId="11" fillId="0" borderId="0" xfId="0" applyFont="1" applyFill="1" applyAlignment="1" applyProtection="1">
      <alignment horizontal="left"/>
      <protection locked="0"/>
    </xf>
    <xf numFmtId="0" fontId="7" fillId="0" borderId="0" xfId="0" applyFont="1" applyFill="1" applyAlignment="1" applyProtection="1">
      <alignment horizontal="left"/>
      <protection locked="0"/>
    </xf>
    <xf numFmtId="0" fontId="0" fillId="0" borderId="0" xfId="0" applyProtection="1">
      <protection locked="0"/>
    </xf>
    <xf numFmtId="0" fontId="6" fillId="0" borderId="0" xfId="0" applyFont="1" applyFill="1" applyProtection="1"/>
    <xf numFmtId="0" fontId="13" fillId="0" borderId="0" xfId="0" applyFont="1" applyProtection="1">
      <protection locked="0"/>
    </xf>
    <xf numFmtId="0" fontId="15" fillId="0" borderId="0" xfId="0" applyFont="1" applyProtection="1">
      <protection locked="0"/>
    </xf>
    <xf numFmtId="0" fontId="9" fillId="0" borderId="0" xfId="0" applyFont="1" applyProtection="1">
      <protection locked="0"/>
    </xf>
    <xf numFmtId="0" fontId="6" fillId="0" borderId="0" xfId="0" applyFont="1" applyFill="1" applyProtection="1">
      <protection locked="0"/>
    </xf>
    <xf numFmtId="0" fontId="23" fillId="0" borderId="6" xfId="0" applyFont="1" applyFill="1" applyBorder="1" applyAlignment="1" applyProtection="1">
      <alignment horizontal="left" vertical="center" wrapText="1"/>
    </xf>
    <xf numFmtId="164" fontId="22" fillId="5" borderId="1" xfId="0" applyNumberFormat="1" applyFont="1" applyFill="1" applyBorder="1" applyAlignment="1" applyProtection="1">
      <alignment vertical="center"/>
    </xf>
    <xf numFmtId="0" fontId="22" fillId="0" borderId="0" xfId="0" applyFont="1" applyFill="1" applyProtection="1"/>
    <xf numFmtId="164" fontId="6" fillId="0" borderId="0" xfId="4" applyNumberFormat="1" applyFont="1" applyFill="1" applyProtection="1"/>
    <xf numFmtId="0" fontId="6" fillId="0" borderId="0" xfId="0" applyFont="1" applyProtection="1"/>
    <xf numFmtId="0" fontId="6" fillId="0" borderId="0" xfId="0" applyFont="1"/>
    <xf numFmtId="0" fontId="22" fillId="0" borderId="0" xfId="0" applyFont="1"/>
    <xf numFmtId="0" fontId="6" fillId="0" borderId="0" xfId="0" applyFont="1" applyFill="1" applyBorder="1" applyProtection="1"/>
    <xf numFmtId="0" fontId="6" fillId="0" borderId="0" xfId="0" applyFont="1" applyBorder="1" applyProtection="1"/>
    <xf numFmtId="0" fontId="6" fillId="0" borderId="16" xfId="0" applyFont="1" applyFill="1" applyBorder="1" applyProtection="1"/>
    <xf numFmtId="0" fontId="6" fillId="0" borderId="0" xfId="0" applyFont="1" applyFill="1" applyAlignment="1" applyProtection="1">
      <alignment vertical="center"/>
    </xf>
    <xf numFmtId="0" fontId="6" fillId="0" borderId="0" xfId="0" applyFont="1" applyAlignment="1" applyProtection="1">
      <alignment vertical="center"/>
    </xf>
    <xf numFmtId="0" fontId="6" fillId="0" borderId="0" xfId="0" applyFont="1" applyFill="1" applyAlignment="1" applyProtection="1">
      <alignment horizontal="right"/>
    </xf>
    <xf numFmtId="0" fontId="6" fillId="2" borderId="0" xfId="0" applyFont="1" applyFill="1" applyBorder="1" applyProtection="1"/>
    <xf numFmtId="0" fontId="6" fillId="0" borderId="0" xfId="0" applyFont="1" applyFill="1" applyAlignment="1" applyProtection="1">
      <alignment horizontal="right" vertical="center"/>
    </xf>
    <xf numFmtId="0" fontId="21" fillId="0" borderId="0" xfId="0" applyFont="1" applyFill="1" applyProtection="1"/>
    <xf numFmtId="0" fontId="23" fillId="0" borderId="0" xfId="0" applyFont="1" applyFill="1" applyProtection="1"/>
    <xf numFmtId="0" fontId="6" fillId="0" borderId="0" xfId="0" applyFont="1" applyFill="1" applyBorder="1" applyAlignment="1" applyProtection="1">
      <alignment horizontal="left" vertical="center" wrapText="1"/>
    </xf>
    <xf numFmtId="0" fontId="21" fillId="0" borderId="16" xfId="0" applyFont="1" applyFill="1" applyBorder="1" applyProtection="1"/>
    <xf numFmtId="0" fontId="6" fillId="2" borderId="16" xfId="0" applyFont="1" applyFill="1" applyBorder="1" applyProtection="1"/>
    <xf numFmtId="0" fontId="21" fillId="0" borderId="0" xfId="0" applyFont="1" applyFill="1" applyBorder="1" applyProtection="1"/>
    <xf numFmtId="0" fontId="6" fillId="0" borderId="0" xfId="0" applyFont="1" applyFill="1" applyBorder="1" applyAlignment="1" applyProtection="1">
      <alignment vertical="top" wrapText="1"/>
    </xf>
    <xf numFmtId="0" fontId="6" fillId="0" borderId="0" xfId="0" applyFont="1" applyFill="1" applyBorder="1" applyAlignment="1" applyProtection="1">
      <alignment horizontal="left" vertical="top" wrapText="1"/>
    </xf>
    <xf numFmtId="0" fontId="6" fillId="0" borderId="0" xfId="0" applyFont="1" applyFill="1" applyBorder="1" applyAlignment="1" applyProtection="1">
      <alignment horizontal="left" wrapText="1"/>
    </xf>
    <xf numFmtId="0" fontId="25" fillId="0" borderId="0" xfId="5" applyFont="1" applyAlignment="1"/>
    <xf numFmtId="0" fontId="25" fillId="0" borderId="0" xfId="5" applyFont="1"/>
    <xf numFmtId="0" fontId="6" fillId="0" borderId="0" xfId="0" applyFont="1" applyFill="1" applyBorder="1" applyAlignment="1" applyProtection="1">
      <alignment horizontal="left" vertical="top" wrapText="1"/>
      <protection locked="0"/>
    </xf>
    <xf numFmtId="0" fontId="6" fillId="0" borderId="0" xfId="0" quotePrefix="1" applyFont="1" applyFill="1" applyBorder="1" applyAlignment="1" applyProtection="1">
      <alignment wrapText="1"/>
    </xf>
    <xf numFmtId="0" fontId="6" fillId="0" borderId="0" xfId="0" quotePrefix="1" applyFont="1" applyFill="1" applyBorder="1" applyAlignment="1" applyProtection="1">
      <alignment horizontal="left" vertical="top" wrapText="1"/>
    </xf>
    <xf numFmtId="0" fontId="6" fillId="4" borderId="1" xfId="0" applyFont="1" applyFill="1" applyBorder="1" applyProtection="1"/>
    <xf numFmtId="0" fontId="6" fillId="4" borderId="2" xfId="0" applyFont="1" applyFill="1" applyBorder="1" applyProtection="1"/>
    <xf numFmtId="0" fontId="6" fillId="4" borderId="3" xfId="0" applyFont="1" applyFill="1" applyBorder="1" applyProtection="1"/>
    <xf numFmtId="0" fontId="6" fillId="4" borderId="4" xfId="0" applyFont="1" applyFill="1" applyBorder="1" applyProtection="1"/>
    <xf numFmtId="0" fontId="6" fillId="4" borderId="0" xfId="0" applyFont="1" applyFill="1" applyBorder="1" applyProtection="1"/>
    <xf numFmtId="0" fontId="6" fillId="4" borderId="5" xfId="0" applyFont="1" applyFill="1" applyBorder="1" applyProtection="1"/>
    <xf numFmtId="0" fontId="6" fillId="4" borderId="7" xfId="0" applyFont="1" applyFill="1" applyBorder="1" applyProtection="1"/>
    <xf numFmtId="0" fontId="6" fillId="4" borderId="8" xfId="0" applyFont="1" applyFill="1" applyBorder="1" applyProtection="1"/>
    <xf numFmtId="0" fontId="3" fillId="0" borderId="0" xfId="1" applyFill="1" applyProtection="1"/>
    <xf numFmtId="0" fontId="4" fillId="0" borderId="0" xfId="2" applyFill="1" applyProtection="1"/>
    <xf numFmtId="0" fontId="5" fillId="0" borderId="0" xfId="3" applyFill="1" applyProtection="1"/>
    <xf numFmtId="0" fontId="4" fillId="0" borderId="0" xfId="2" applyFill="1" applyAlignment="1" applyProtection="1">
      <alignment horizontal="left" vertical="top"/>
    </xf>
    <xf numFmtId="0" fontId="28" fillId="0" borderId="0" xfId="7" applyFont="1" applyFill="1" applyAlignment="1" applyProtection="1">
      <alignment horizontal="center"/>
    </xf>
    <xf numFmtId="0" fontId="30" fillId="0" borderId="0" xfId="3" applyFont="1" applyFill="1" applyAlignment="1" applyProtection="1">
      <alignment horizontal="center"/>
    </xf>
    <xf numFmtId="0" fontId="25" fillId="0" borderId="0" xfId="5" applyFont="1" applyFill="1" applyProtection="1"/>
    <xf numFmtId="0" fontId="25" fillId="0" borderId="0" xfId="5" applyFont="1" applyFill="1" applyBorder="1" applyAlignment="1" applyProtection="1">
      <alignment vertical="top" wrapText="1"/>
    </xf>
    <xf numFmtId="0" fontId="32" fillId="0" borderId="0" xfId="0" applyFont="1" applyAlignment="1">
      <alignment vertical="center"/>
    </xf>
    <xf numFmtId="0" fontId="33" fillId="0" borderId="0" xfId="0" applyFont="1" applyAlignment="1">
      <alignment vertical="center"/>
    </xf>
    <xf numFmtId="0" fontId="6" fillId="0" borderId="0" xfId="0" applyFont="1" applyFill="1" applyBorder="1" applyAlignment="1" applyProtection="1">
      <alignment horizontal="left" vertical="center" wrapText="1"/>
    </xf>
    <xf numFmtId="0" fontId="28" fillId="0" borderId="0" xfId="7" applyFont="1" applyAlignment="1">
      <alignment horizontal="left"/>
    </xf>
    <xf numFmtId="0" fontId="0" fillId="0" borderId="15" xfId="0" applyBorder="1" applyProtection="1"/>
    <xf numFmtId="0" fontId="5" fillId="0" borderId="0" xfId="0" applyFont="1" applyFill="1" applyProtection="1"/>
    <xf numFmtId="0" fontId="32" fillId="0" borderId="0" xfId="0" applyFont="1" applyBorder="1" applyAlignment="1">
      <alignment vertical="center" wrapText="1"/>
    </xf>
    <xf numFmtId="0" fontId="0" fillId="0" borderId="0" xfId="0" applyBorder="1" applyAlignment="1">
      <alignment vertical="top" wrapText="1"/>
    </xf>
    <xf numFmtId="0" fontId="32" fillId="11" borderId="0" xfId="0" applyFont="1" applyFill="1" applyAlignment="1">
      <alignment vertical="center"/>
    </xf>
    <xf numFmtId="0" fontId="0" fillId="11" borderId="0" xfId="0" applyFill="1"/>
    <xf numFmtId="0" fontId="0" fillId="11" borderId="24" xfId="0" applyFill="1" applyBorder="1" applyAlignment="1">
      <alignment horizontal="centerContinuous"/>
    </xf>
    <xf numFmtId="0" fontId="0" fillId="11" borderId="29" xfId="0" applyFill="1" applyBorder="1" applyAlignment="1">
      <alignment horizontal="centerContinuous"/>
    </xf>
    <xf numFmtId="0" fontId="32" fillId="12" borderId="22" xfId="0" applyFont="1" applyFill="1" applyBorder="1" applyAlignment="1">
      <alignment vertical="top" wrapText="1"/>
    </xf>
    <xf numFmtId="0" fontId="32" fillId="12" borderId="6" xfId="0" applyFont="1" applyFill="1" applyBorder="1" applyAlignment="1">
      <alignment vertical="top" wrapText="1"/>
    </xf>
    <xf numFmtId="0" fontId="32" fillId="12" borderId="26" xfId="0" applyFont="1" applyFill="1" applyBorder="1" applyAlignment="1">
      <alignment wrapText="1"/>
    </xf>
    <xf numFmtId="0" fontId="32" fillId="0" borderId="20" xfId="0" applyFont="1" applyFill="1" applyBorder="1" applyAlignment="1">
      <alignment vertical="top" wrapText="1"/>
    </xf>
    <xf numFmtId="0" fontId="32" fillId="0" borderId="4" xfId="0" applyFont="1" applyFill="1" applyBorder="1" applyAlignment="1">
      <alignment vertical="top" wrapText="1"/>
    </xf>
    <xf numFmtId="0" fontId="32" fillId="0" borderId="27" xfId="0" applyFont="1" applyFill="1" applyBorder="1" applyAlignment="1">
      <alignment vertical="top" wrapText="1"/>
    </xf>
    <xf numFmtId="0" fontId="32" fillId="0" borderId="21" xfId="0" applyFont="1" applyFill="1" applyBorder="1" applyAlignment="1">
      <alignment vertical="top" wrapText="1"/>
    </xf>
    <xf numFmtId="0" fontId="32" fillId="0" borderId="24" xfId="0" applyFont="1" applyFill="1" applyBorder="1" applyAlignment="1">
      <alignment wrapText="1"/>
    </xf>
    <xf numFmtId="0" fontId="32" fillId="0" borderId="24" xfId="0" applyFont="1" applyFill="1" applyBorder="1" applyAlignment="1">
      <alignment vertical="top" wrapText="1"/>
    </xf>
    <xf numFmtId="0" fontId="32" fillId="0" borderId="28" xfId="0" applyFont="1" applyFill="1" applyBorder="1" applyAlignment="1">
      <alignment vertical="top" wrapText="1"/>
    </xf>
    <xf numFmtId="0" fontId="37" fillId="12" borderId="19" xfId="0" applyFont="1" applyFill="1" applyBorder="1" applyAlignment="1">
      <alignment vertical="center" wrapText="1"/>
    </xf>
    <xf numFmtId="0" fontId="37" fillId="12" borderId="23" xfId="0" applyFont="1" applyFill="1" applyBorder="1" applyAlignment="1">
      <alignment vertical="center" wrapText="1"/>
    </xf>
    <xf numFmtId="0" fontId="37" fillId="12" borderId="25" xfId="0" applyFont="1" applyFill="1" applyBorder="1" applyAlignment="1">
      <alignment vertical="center" wrapText="1"/>
    </xf>
    <xf numFmtId="0" fontId="2" fillId="0" borderId="15" xfId="0" applyFont="1" applyBorder="1" applyAlignment="1" applyProtection="1">
      <alignment horizontal="left" vertical="top" wrapText="1"/>
    </xf>
    <xf numFmtId="0" fontId="0" fillId="0" borderId="0" xfId="0" applyNumberFormat="1"/>
    <xf numFmtId="0" fontId="6" fillId="0" borderId="0" xfId="0" applyFont="1" applyAlignment="1" applyProtection="1">
      <alignment wrapText="1"/>
    </xf>
    <xf numFmtId="0" fontId="6" fillId="0" borderId="0" xfId="0" quotePrefix="1" applyFont="1" applyAlignment="1" applyProtection="1">
      <alignment wrapText="1"/>
    </xf>
    <xf numFmtId="0" fontId="26" fillId="0" borderId="0" xfId="0" applyFont="1" applyAlignment="1" applyProtection="1">
      <alignment wrapText="1"/>
    </xf>
    <xf numFmtId="0" fontId="32" fillId="0" borderId="0" xfId="0" applyFont="1" applyAlignment="1">
      <alignment vertical="center" wrapText="1"/>
    </xf>
    <xf numFmtId="0" fontId="32" fillId="0" borderId="0" xfId="0" quotePrefix="1" applyFont="1" applyAlignment="1">
      <alignment vertical="center" wrapText="1"/>
    </xf>
    <xf numFmtId="0" fontId="27" fillId="0" borderId="0" xfId="0" applyFont="1" applyFill="1" applyBorder="1" applyAlignment="1" applyProtection="1">
      <alignment horizontal="left" vertical="center"/>
    </xf>
    <xf numFmtId="0" fontId="6" fillId="8" borderId="12" xfId="0" applyFont="1" applyFill="1" applyBorder="1" applyAlignment="1" applyProtection="1">
      <alignment vertical="center" wrapText="1"/>
      <protection locked="0"/>
    </xf>
    <xf numFmtId="0" fontId="6" fillId="3" borderId="15" xfId="0" applyFont="1" applyFill="1" applyBorder="1" applyProtection="1"/>
    <xf numFmtId="0" fontId="0" fillId="0" borderId="0" xfId="0" applyFill="1"/>
    <xf numFmtId="0" fontId="28" fillId="0" borderId="0" xfId="7" applyFont="1" applyFill="1" applyAlignment="1" applyProtection="1">
      <alignment horizontal="centerContinuous" vertical="center"/>
    </xf>
    <xf numFmtId="0" fontId="6" fillId="0" borderId="0" xfId="0" applyFont="1" applyAlignment="1" applyProtection="1">
      <alignment horizontal="centerContinuous"/>
    </xf>
    <xf numFmtId="0" fontId="6" fillId="0" borderId="0" xfId="0" applyFont="1" applyFill="1" applyAlignment="1" applyProtection="1">
      <alignment horizontal="centerContinuous"/>
    </xf>
    <xf numFmtId="164" fontId="19" fillId="9" borderId="30" xfId="7" applyNumberFormat="1" applyFont="1" applyFill="1" applyBorder="1" applyAlignment="1" applyProtection="1">
      <alignment horizontal="centerContinuous" vertical="center"/>
    </xf>
    <xf numFmtId="164" fontId="19" fillId="9" borderId="18" xfId="7" applyNumberFormat="1" applyFont="1" applyFill="1" applyBorder="1" applyAlignment="1" applyProtection="1">
      <alignment horizontal="centerContinuous" vertical="center"/>
    </xf>
    <xf numFmtId="0" fontId="39" fillId="9" borderId="30" xfId="3" applyFont="1" applyFill="1" applyBorder="1" applyAlignment="1" applyProtection="1"/>
    <xf numFmtId="0" fontId="40" fillId="9" borderId="18" xfId="3" applyFont="1" applyFill="1" applyBorder="1" applyAlignment="1" applyProtection="1"/>
    <xf numFmtId="0" fontId="14" fillId="9" borderId="18" xfId="3" applyFont="1" applyFill="1" applyBorder="1" applyAlignment="1" applyProtection="1"/>
    <xf numFmtId="0" fontId="14" fillId="9" borderId="31" xfId="3" applyFont="1" applyFill="1" applyBorder="1" applyAlignment="1" applyProtection="1">
      <alignment horizontal="center"/>
    </xf>
    <xf numFmtId="164" fontId="14" fillId="7" borderId="32" xfId="4" applyNumberFormat="1" applyFont="1" applyFill="1" applyBorder="1" applyAlignment="1" applyProtection="1"/>
    <xf numFmtId="164" fontId="14" fillId="7" borderId="33" xfId="4" applyNumberFormat="1" applyFont="1" applyFill="1" applyBorder="1" applyAlignment="1" applyProtection="1"/>
    <xf numFmtId="164" fontId="14" fillId="7" borderId="32" xfId="4" applyNumberFormat="1" applyFont="1" applyFill="1" applyBorder="1" applyAlignment="1" applyProtection="1">
      <alignment horizontal="right"/>
    </xf>
    <xf numFmtId="164" fontId="14" fillId="7" borderId="12" xfId="4" applyNumberFormat="1" applyFont="1" applyFill="1" applyBorder="1" applyAlignment="1" applyProtection="1"/>
    <xf numFmtId="164" fontId="14" fillId="7" borderId="13" xfId="4" applyNumberFormat="1" applyFont="1" applyFill="1" applyBorder="1" applyAlignment="1" applyProtection="1"/>
    <xf numFmtId="164" fontId="14" fillId="7" borderId="34" xfId="4" applyNumberFormat="1" applyFont="1" applyFill="1" applyBorder="1" applyAlignment="1" applyProtection="1"/>
    <xf numFmtId="164" fontId="14" fillId="9" borderId="30" xfId="4" applyNumberFormat="1" applyFont="1" applyFill="1" applyBorder="1" applyAlignment="1" applyProtection="1"/>
    <xf numFmtId="164" fontId="14" fillId="9" borderId="18" xfId="4" applyNumberFormat="1" applyFont="1" applyFill="1" applyBorder="1" applyAlignment="1" applyProtection="1"/>
    <xf numFmtId="164" fontId="14" fillId="9" borderId="30" xfId="4" applyNumberFormat="1" applyFont="1" applyFill="1" applyBorder="1" applyAlignment="1" applyProtection="1">
      <alignment horizontal="right"/>
    </xf>
    <xf numFmtId="164" fontId="14" fillId="9" borderId="31" xfId="4" applyNumberFormat="1" applyFont="1" applyFill="1" applyBorder="1" applyAlignment="1" applyProtection="1">
      <alignment horizontal="right"/>
    </xf>
    <xf numFmtId="164" fontId="14" fillId="9" borderId="31" xfId="3" applyNumberFormat="1" applyFont="1" applyFill="1" applyBorder="1" applyAlignment="1" applyProtection="1">
      <alignment horizontal="center"/>
    </xf>
    <xf numFmtId="9" fontId="6" fillId="8" borderId="12" xfId="6" applyFont="1" applyFill="1" applyBorder="1" applyAlignment="1" applyProtection="1">
      <alignment vertical="center" wrapText="1"/>
      <protection locked="0"/>
    </xf>
    <xf numFmtId="164" fontId="22" fillId="5" borderId="12" xfId="4" applyNumberFormat="1" applyFont="1" applyFill="1" applyBorder="1" applyAlignment="1" applyProtection="1">
      <alignment vertical="center" wrapText="1"/>
    </xf>
    <xf numFmtId="164" fontId="6" fillId="8" borderId="12" xfId="4" applyNumberFormat="1" applyFont="1" applyFill="1" applyBorder="1" applyAlignment="1" applyProtection="1">
      <alignment vertical="center" wrapText="1"/>
      <protection locked="0"/>
    </xf>
    <xf numFmtId="0" fontId="42" fillId="14" borderId="36" xfId="0" applyFont="1" applyFill="1" applyBorder="1"/>
    <xf numFmtId="0" fontId="0" fillId="15" borderId="37" xfId="0" applyFont="1" applyFill="1" applyBorder="1"/>
    <xf numFmtId="0" fontId="0" fillId="0" borderId="37" xfId="0" applyFont="1" applyBorder="1"/>
    <xf numFmtId="0" fontId="0" fillId="15" borderId="0" xfId="0" applyFont="1" applyFill="1" applyBorder="1"/>
    <xf numFmtId="0" fontId="25" fillId="0" borderId="0" xfId="5" applyFont="1" applyAlignment="1">
      <alignment horizontal="left"/>
    </xf>
    <xf numFmtId="0" fontId="6" fillId="0" borderId="0" xfId="0" applyFont="1" applyFill="1" applyBorder="1" applyAlignment="1" applyProtection="1">
      <alignment horizontal="left" vertical="top" wrapText="1"/>
    </xf>
    <xf numFmtId="0" fontId="9" fillId="0" borderId="0" xfId="0" applyFont="1"/>
    <xf numFmtId="0" fontId="43" fillId="0" borderId="0" xfId="5" applyFont="1" applyAlignment="1">
      <alignment horizontal="left"/>
    </xf>
    <xf numFmtId="0" fontId="43" fillId="0" borderId="0" xfId="5" applyFont="1" applyAlignment="1"/>
    <xf numFmtId="0" fontId="44" fillId="0" borderId="0" xfId="5" applyFont="1" applyAlignment="1">
      <alignment horizontal="left"/>
    </xf>
    <xf numFmtId="0" fontId="45" fillId="0" borderId="0" xfId="2" applyFont="1" applyFill="1" applyProtection="1"/>
    <xf numFmtId="0" fontId="21" fillId="0" borderId="0" xfId="0" applyFont="1" applyFill="1" applyBorder="1" applyAlignment="1" applyProtection="1">
      <alignment horizontal="left" vertical="top" wrapText="1"/>
      <protection locked="0"/>
    </xf>
    <xf numFmtId="0" fontId="25" fillId="0" borderId="0" xfId="5" applyFont="1" applyAlignment="1">
      <alignment horizontal="left"/>
    </xf>
    <xf numFmtId="0" fontId="20" fillId="4" borderId="7" xfId="5" applyFont="1" applyFill="1" applyBorder="1" applyAlignment="1" applyProtection="1">
      <alignment horizontal="left"/>
    </xf>
    <xf numFmtId="0" fontId="6" fillId="8" borderId="15" xfId="0" applyFont="1" applyFill="1" applyBorder="1" applyAlignment="1" applyProtection="1">
      <alignment horizontal="center" vertical="center" wrapText="1"/>
      <protection locked="0"/>
    </xf>
    <xf numFmtId="0" fontId="6" fillId="8" borderId="1" xfId="0" applyFont="1" applyFill="1" applyBorder="1" applyAlignment="1" applyProtection="1">
      <alignment horizontal="left" vertical="center" wrapText="1"/>
      <protection locked="0"/>
    </xf>
    <xf numFmtId="0" fontId="6" fillId="8" borderId="15" xfId="0" applyFont="1" applyFill="1" applyBorder="1" applyAlignment="1" applyProtection="1">
      <alignment horizontal="left" vertical="center" wrapText="1"/>
      <protection locked="0"/>
    </xf>
    <xf numFmtId="164" fontId="6" fillId="8" borderId="1" xfId="4" applyNumberFormat="1" applyFont="1" applyFill="1" applyBorder="1" applyAlignment="1" applyProtection="1">
      <alignment horizontal="right" vertical="center" wrapText="1"/>
      <protection locked="0"/>
    </xf>
    <xf numFmtId="0" fontId="6" fillId="8" borderId="1" xfId="0" applyFont="1" applyFill="1" applyBorder="1" applyAlignment="1" applyProtection="1">
      <alignment horizontal="center" vertical="center" wrapText="1"/>
      <protection locked="0"/>
    </xf>
    <xf numFmtId="164" fontId="6" fillId="8" borderId="15" xfId="4" applyNumberFormat="1" applyFont="1" applyFill="1" applyBorder="1" applyAlignment="1" applyProtection="1">
      <alignment horizontal="right" vertical="center" wrapText="1"/>
      <protection locked="0"/>
    </xf>
    <xf numFmtId="0" fontId="4" fillId="0" borderId="0" xfId="2" applyFont="1" applyFill="1" applyProtection="1"/>
    <xf numFmtId="0" fontId="6" fillId="0" borderId="0" xfId="0" applyFont="1" applyFill="1" applyAlignment="1" applyProtection="1">
      <alignment vertical="center" wrapText="1"/>
    </xf>
    <xf numFmtId="0" fontId="23" fillId="0" borderId="17" xfId="3" applyFont="1" applyFill="1" applyBorder="1" applyAlignment="1" applyProtection="1">
      <alignment horizontal="left" vertical="center" wrapText="1"/>
    </xf>
    <xf numFmtId="0" fontId="23" fillId="0" borderId="6" xfId="3" applyFont="1" applyFill="1" applyBorder="1" applyAlignment="1" applyProtection="1">
      <alignment horizontal="left" vertical="center" wrapText="1"/>
    </xf>
    <xf numFmtId="0" fontId="36" fillId="0" borderId="17" xfId="3" applyFont="1" applyFill="1" applyBorder="1" applyAlignment="1" applyProtection="1">
      <alignment horizontal="left" vertical="center" wrapText="1"/>
    </xf>
    <xf numFmtId="0" fontId="22" fillId="0" borderId="0" xfId="0" applyFont="1" applyFill="1" applyAlignment="1" applyProtection="1">
      <alignment wrapText="1"/>
    </xf>
    <xf numFmtId="164" fontId="6" fillId="5" borderId="6" xfId="4" applyNumberFormat="1" applyFont="1" applyFill="1" applyBorder="1" applyAlignment="1" applyProtection="1">
      <alignment vertical="center" wrapText="1"/>
    </xf>
    <xf numFmtId="0" fontId="6" fillId="0" borderId="0" xfId="0" applyFont="1" applyFill="1" applyAlignment="1" applyProtection="1"/>
    <xf numFmtId="0" fontId="6" fillId="5" borderId="3" xfId="0" applyFont="1" applyFill="1" applyBorder="1" applyAlignment="1" applyProtection="1">
      <alignment vertical="center"/>
    </xf>
    <xf numFmtId="0" fontId="6" fillId="5" borderId="1" xfId="0" applyNumberFormat="1" applyFont="1" applyFill="1" applyBorder="1" applyAlignment="1" applyProtection="1">
      <alignment vertical="center"/>
    </xf>
    <xf numFmtId="0" fontId="6" fillId="0" borderId="0" xfId="0" applyFont="1" applyFill="1" applyAlignment="1" applyProtection="1">
      <alignment horizontal="center" vertical="center"/>
    </xf>
    <xf numFmtId="0" fontId="23" fillId="10" borderId="4" xfId="3" applyFont="1" applyFill="1" applyBorder="1" applyAlignment="1" applyProtection="1">
      <alignment horizontal="left" vertical="center" wrapText="1"/>
    </xf>
    <xf numFmtId="0" fontId="23" fillId="10" borderId="17" xfId="0" applyFont="1" applyFill="1" applyBorder="1" applyAlignment="1" applyProtection="1">
      <alignment horizontal="left" vertical="center" wrapText="1"/>
    </xf>
    <xf numFmtId="0" fontId="23" fillId="10" borderId="4" xfId="0" applyFont="1" applyFill="1" applyBorder="1" applyAlignment="1" applyProtection="1">
      <alignment vertical="center" wrapText="1"/>
    </xf>
    <xf numFmtId="164" fontId="23" fillId="10" borderId="4" xfId="4" applyNumberFormat="1" applyFont="1" applyFill="1" applyBorder="1" applyAlignment="1" applyProtection="1">
      <alignment horizontal="left" vertical="center" wrapText="1"/>
    </xf>
    <xf numFmtId="164" fontId="22" fillId="5" borderId="1" xfId="4" applyNumberFormat="1" applyFont="1" applyFill="1" applyBorder="1" applyAlignment="1" applyProtection="1">
      <alignment horizontal="right" vertical="center" wrapText="1"/>
    </xf>
    <xf numFmtId="164" fontId="22" fillId="5" borderId="15" xfId="4" applyNumberFormat="1" applyFont="1" applyFill="1" applyBorder="1" applyAlignment="1" applyProtection="1">
      <alignment horizontal="right" vertical="center" wrapText="1"/>
    </xf>
    <xf numFmtId="0" fontId="22" fillId="5" borderId="6" xfId="0" applyFont="1" applyFill="1" applyBorder="1" applyAlignment="1" applyProtection="1">
      <alignment wrapText="1"/>
    </xf>
    <xf numFmtId="0" fontId="0" fillId="5" borderId="35" xfId="0" applyFill="1" applyBorder="1" applyProtection="1"/>
    <xf numFmtId="0" fontId="22" fillId="5" borderId="15" xfId="0" applyFont="1" applyFill="1" applyBorder="1" applyAlignment="1" applyProtection="1">
      <alignment wrapText="1"/>
    </xf>
    <xf numFmtId="164" fontId="22" fillId="5" borderId="15" xfId="0" applyNumberFormat="1" applyFont="1" applyFill="1" applyBorder="1" applyAlignment="1" applyProtection="1">
      <alignment wrapText="1"/>
    </xf>
    <xf numFmtId="164" fontId="0" fillId="0" borderId="0" xfId="4" applyNumberFormat="1" applyFont="1" applyProtection="1"/>
    <xf numFmtId="0" fontId="6" fillId="8" borderId="15" xfId="0" applyFont="1" applyFill="1" applyBorder="1" applyAlignment="1">
      <alignment horizontal="left" vertical="center"/>
    </xf>
    <xf numFmtId="0" fontId="0" fillId="0" borderId="0" xfId="4" applyNumberFormat="1" applyFont="1"/>
    <xf numFmtId="164" fontId="6" fillId="5" borderId="15" xfId="4" applyNumberFormat="1" applyFont="1" applyFill="1" applyBorder="1" applyAlignment="1" applyProtection="1"/>
    <xf numFmtId="0" fontId="6" fillId="5" borderId="12" xfId="0" applyFont="1" applyFill="1" applyBorder="1" applyAlignment="1" applyProtection="1">
      <alignment horizontal="left"/>
    </xf>
    <xf numFmtId="0" fontId="6" fillId="5" borderId="13" xfId="0" applyFont="1" applyFill="1" applyBorder="1" applyAlignment="1" applyProtection="1">
      <alignment horizontal="left"/>
    </xf>
    <xf numFmtId="0" fontId="20" fillId="4" borderId="6" xfId="5" applyFont="1" applyFill="1" applyBorder="1" applyAlignment="1" applyProtection="1">
      <alignment horizontal="left"/>
    </xf>
    <xf numFmtId="0" fontId="20" fillId="4" borderId="7" xfId="5" applyFont="1" applyFill="1" applyBorder="1" applyAlignment="1" applyProtection="1">
      <alignment horizontal="left"/>
    </xf>
    <xf numFmtId="0" fontId="20" fillId="4" borderId="4" xfId="5" applyFont="1" applyFill="1" applyBorder="1" applyAlignment="1" applyProtection="1">
      <alignment horizontal="left"/>
    </xf>
    <xf numFmtId="0" fontId="20" fillId="4" borderId="0" xfId="5" applyFont="1" applyFill="1" applyBorder="1" applyAlignment="1" applyProtection="1">
      <alignment horizontal="left"/>
    </xf>
    <xf numFmtId="0" fontId="6" fillId="0" borderId="0" xfId="0" applyFont="1" applyFill="1" applyBorder="1" applyAlignment="1" applyProtection="1">
      <alignment horizontal="left" vertical="center" wrapText="1"/>
    </xf>
    <xf numFmtId="0" fontId="6" fillId="3" borderId="9" xfId="0" applyFont="1" applyFill="1" applyBorder="1" applyAlignment="1" applyProtection="1">
      <alignment horizontal="left" vertical="center"/>
      <protection locked="0"/>
    </xf>
    <xf numFmtId="0" fontId="6" fillId="3" borderId="10" xfId="0" applyFont="1" applyFill="1" applyBorder="1" applyAlignment="1" applyProtection="1">
      <alignment horizontal="left" vertical="center"/>
      <protection locked="0"/>
    </xf>
    <xf numFmtId="0" fontId="6" fillId="3" borderId="11" xfId="0" applyFont="1" applyFill="1" applyBorder="1" applyAlignment="1" applyProtection="1">
      <alignment horizontal="left" vertical="center"/>
      <protection locked="0"/>
    </xf>
    <xf numFmtId="0" fontId="6" fillId="3" borderId="12" xfId="0" applyFont="1" applyFill="1" applyBorder="1" applyAlignment="1" applyProtection="1">
      <alignment horizontal="left" vertical="top"/>
      <protection locked="0"/>
    </xf>
    <xf numFmtId="0" fontId="6" fillId="3" borderId="13" xfId="0" applyFont="1" applyFill="1" applyBorder="1" applyAlignment="1" applyProtection="1">
      <alignment horizontal="left" vertical="top"/>
      <protection locked="0"/>
    </xf>
    <xf numFmtId="0" fontId="6" fillId="3" borderId="14" xfId="0" applyFont="1" applyFill="1" applyBorder="1" applyAlignment="1" applyProtection="1">
      <alignment horizontal="left" vertical="top"/>
      <protection locked="0"/>
    </xf>
    <xf numFmtId="49" fontId="6" fillId="3" borderId="12" xfId="0" applyNumberFormat="1" applyFont="1" applyFill="1" applyBorder="1" applyAlignment="1" applyProtection="1">
      <alignment horizontal="left" vertical="top"/>
      <protection locked="0"/>
    </xf>
    <xf numFmtId="49" fontId="6" fillId="3" borderId="13" xfId="0" applyNumberFormat="1" applyFont="1" applyFill="1" applyBorder="1" applyAlignment="1" applyProtection="1">
      <alignment horizontal="left" vertical="top"/>
      <protection locked="0"/>
    </xf>
    <xf numFmtId="49" fontId="6" fillId="3" borderId="14" xfId="0" applyNumberFormat="1" applyFont="1" applyFill="1" applyBorder="1" applyAlignment="1" applyProtection="1">
      <alignment horizontal="left" vertical="top"/>
      <protection locked="0"/>
    </xf>
    <xf numFmtId="0" fontId="21" fillId="3" borderId="1" xfId="0" applyFont="1" applyFill="1" applyBorder="1" applyAlignment="1" applyProtection="1">
      <alignment horizontal="left" vertical="top" wrapText="1"/>
      <protection locked="0"/>
    </xf>
    <xf numFmtId="0" fontId="21" fillId="3" borderId="2" xfId="0" applyFont="1" applyFill="1" applyBorder="1" applyAlignment="1" applyProtection="1">
      <alignment horizontal="left" vertical="top" wrapText="1"/>
      <protection locked="0"/>
    </xf>
    <xf numFmtId="0" fontId="21" fillId="3" borderId="3" xfId="0" applyFont="1" applyFill="1" applyBorder="1" applyAlignment="1" applyProtection="1">
      <alignment horizontal="left" vertical="top" wrapText="1"/>
      <protection locked="0"/>
    </xf>
    <xf numFmtId="0" fontId="21" fillId="3" borderId="4" xfId="0" applyFont="1" applyFill="1" applyBorder="1" applyAlignment="1" applyProtection="1">
      <alignment horizontal="left" vertical="top" wrapText="1"/>
      <protection locked="0"/>
    </xf>
    <xf numFmtId="0" fontId="21" fillId="3" borderId="0" xfId="0" applyFont="1" applyFill="1" applyBorder="1" applyAlignment="1" applyProtection="1">
      <alignment horizontal="left" vertical="top" wrapText="1"/>
      <protection locked="0"/>
    </xf>
    <xf numFmtId="0" fontId="21" fillId="3" borderId="5" xfId="0" applyFont="1" applyFill="1" applyBorder="1" applyAlignment="1" applyProtection="1">
      <alignment horizontal="left" vertical="top" wrapText="1"/>
      <protection locked="0"/>
    </xf>
    <xf numFmtId="0" fontId="21" fillId="3" borderId="6" xfId="0" applyFont="1" applyFill="1" applyBorder="1" applyAlignment="1" applyProtection="1">
      <alignment horizontal="left" vertical="top" wrapText="1"/>
      <protection locked="0"/>
    </xf>
    <xf numFmtId="0" fontId="21" fillId="3" borderId="7" xfId="0" applyFont="1" applyFill="1" applyBorder="1" applyAlignment="1" applyProtection="1">
      <alignment horizontal="left" vertical="top" wrapText="1"/>
      <protection locked="0"/>
    </xf>
    <xf numFmtId="0" fontId="21" fillId="3" borderId="8" xfId="0" applyFont="1" applyFill="1" applyBorder="1" applyAlignment="1" applyProtection="1">
      <alignment horizontal="left" vertical="top" wrapText="1"/>
      <protection locked="0"/>
    </xf>
    <xf numFmtId="0" fontId="22" fillId="5" borderId="12" xfId="0" applyFont="1" applyFill="1" applyBorder="1" applyAlignment="1" applyProtection="1">
      <alignment horizontal="left"/>
    </xf>
    <xf numFmtId="0" fontId="22" fillId="5" borderId="13" xfId="0" applyFont="1" applyFill="1" applyBorder="1" applyAlignment="1" applyProtection="1">
      <alignment horizontal="left"/>
    </xf>
    <xf numFmtId="164" fontId="22" fillId="5" borderId="15" xfId="4" applyNumberFormat="1" applyFont="1" applyFill="1" applyBorder="1" applyAlignment="1" applyProtection="1"/>
    <xf numFmtId="0" fontId="6" fillId="5" borderId="1" xfId="0" applyFont="1" applyFill="1" applyBorder="1" applyAlignment="1" applyProtection="1">
      <alignment horizontal="left" vertical="center" wrapText="1"/>
    </xf>
    <xf numFmtId="0" fontId="6" fillId="5" borderId="2" xfId="0" applyFont="1" applyFill="1" applyBorder="1" applyAlignment="1" applyProtection="1">
      <alignment horizontal="left" vertical="center" wrapText="1"/>
    </xf>
    <xf numFmtId="0" fontId="6" fillId="5" borderId="3" xfId="0" applyFont="1" applyFill="1" applyBorder="1" applyAlignment="1" applyProtection="1">
      <alignment horizontal="left" vertical="center" wrapText="1"/>
    </xf>
    <xf numFmtId="0" fontId="6" fillId="5" borderId="4" xfId="0" applyFont="1" applyFill="1" applyBorder="1" applyAlignment="1" applyProtection="1">
      <alignment horizontal="left" vertical="center" wrapText="1"/>
    </xf>
    <xf numFmtId="0" fontId="6" fillId="5" borderId="0" xfId="0" applyFont="1" applyFill="1" applyBorder="1" applyAlignment="1" applyProtection="1">
      <alignment horizontal="left" vertical="center" wrapText="1"/>
    </xf>
    <xf numFmtId="0" fontId="6" fillId="5" borderId="5" xfId="0" applyFont="1" applyFill="1" applyBorder="1" applyAlignment="1" applyProtection="1">
      <alignment horizontal="left" vertical="center" wrapText="1"/>
    </xf>
    <xf numFmtId="0" fontId="6" fillId="5" borderId="6" xfId="0" applyFont="1" applyFill="1" applyBorder="1" applyAlignment="1" applyProtection="1">
      <alignment horizontal="left" vertical="center" wrapText="1"/>
    </xf>
    <xf numFmtId="0" fontId="6" fillId="5" borderId="7" xfId="0" applyFont="1" applyFill="1" applyBorder="1" applyAlignment="1" applyProtection="1">
      <alignment horizontal="left" vertical="center" wrapText="1"/>
    </xf>
    <xf numFmtId="0" fontId="6" fillId="5" borderId="8" xfId="0" applyFont="1" applyFill="1" applyBorder="1" applyAlignment="1" applyProtection="1">
      <alignment horizontal="left" vertical="center" wrapText="1"/>
    </xf>
    <xf numFmtId="0" fontId="6" fillId="13" borderId="1" xfId="0" applyFont="1" applyFill="1" applyBorder="1" applyAlignment="1" applyProtection="1">
      <alignment horizontal="left" vertical="center" wrapText="1"/>
    </xf>
    <xf numFmtId="0" fontId="38" fillId="13" borderId="2" xfId="0" applyFont="1" applyFill="1" applyBorder="1" applyAlignment="1" applyProtection="1">
      <alignment horizontal="left" vertical="center" wrapText="1"/>
    </xf>
    <xf numFmtId="0" fontId="38" fillId="13" borderId="3" xfId="0" applyFont="1" applyFill="1" applyBorder="1" applyAlignment="1" applyProtection="1">
      <alignment horizontal="left" vertical="center" wrapText="1"/>
    </xf>
    <xf numFmtId="0" fontId="6" fillId="13" borderId="4" xfId="0" applyFont="1" applyFill="1" applyBorder="1" applyAlignment="1" applyProtection="1">
      <alignment horizontal="left" vertical="center" wrapText="1"/>
    </xf>
    <xf numFmtId="0" fontId="38" fillId="13" borderId="0" xfId="0" applyFont="1" applyFill="1" applyBorder="1" applyAlignment="1" applyProtection="1">
      <alignment horizontal="left" vertical="center" wrapText="1"/>
    </xf>
    <xf numFmtId="0" fontId="38" fillId="13" borderId="5" xfId="0" applyFont="1" applyFill="1" applyBorder="1" applyAlignment="1" applyProtection="1">
      <alignment horizontal="left" vertical="center" wrapText="1"/>
    </xf>
    <xf numFmtId="0" fontId="38" fillId="13" borderId="4" xfId="0" applyFont="1" applyFill="1" applyBorder="1" applyAlignment="1" applyProtection="1">
      <alignment horizontal="left" vertical="center" wrapText="1"/>
    </xf>
    <xf numFmtId="0" fontId="38" fillId="13" borderId="6" xfId="0" applyFont="1" applyFill="1" applyBorder="1" applyAlignment="1" applyProtection="1">
      <alignment horizontal="left" vertical="center" wrapText="1"/>
    </xf>
    <xf numFmtId="0" fontId="38" fillId="13" borderId="7" xfId="0" applyFont="1" applyFill="1" applyBorder="1" applyAlignment="1" applyProtection="1">
      <alignment horizontal="left" vertical="center" wrapText="1"/>
    </xf>
    <xf numFmtId="0" fontId="38" fillId="13" borderId="8" xfId="0" applyFont="1" applyFill="1" applyBorder="1" applyAlignment="1" applyProtection="1">
      <alignment horizontal="left" vertical="center" wrapText="1"/>
    </xf>
    <xf numFmtId="0" fontId="22" fillId="4" borderId="1" xfId="0" applyFont="1" applyFill="1" applyBorder="1" applyAlignment="1" applyProtection="1">
      <alignment horizontal="left" vertical="center" wrapText="1"/>
    </xf>
    <xf numFmtId="0" fontId="22" fillId="4" borderId="2" xfId="0" applyFont="1" applyFill="1" applyBorder="1" applyAlignment="1" applyProtection="1">
      <alignment horizontal="left" vertical="center" wrapText="1"/>
    </xf>
    <xf numFmtId="0" fontId="22" fillId="4" borderId="3" xfId="0" applyFont="1" applyFill="1" applyBorder="1" applyAlignment="1" applyProtection="1">
      <alignment horizontal="left" vertical="center" wrapText="1"/>
    </xf>
    <xf numFmtId="0" fontId="22" fillId="4" borderId="4" xfId="0" applyFont="1" applyFill="1" applyBorder="1" applyAlignment="1" applyProtection="1">
      <alignment horizontal="left" vertical="center" wrapText="1"/>
    </xf>
    <xf numFmtId="0" fontId="22" fillId="4" borderId="0" xfId="0" applyFont="1" applyFill="1" applyBorder="1" applyAlignment="1" applyProtection="1">
      <alignment horizontal="left" vertical="center" wrapText="1"/>
    </xf>
    <xf numFmtId="0" fontId="22" fillId="4" borderId="5" xfId="0" applyFont="1" applyFill="1" applyBorder="1" applyAlignment="1" applyProtection="1">
      <alignment horizontal="left" vertical="center" wrapText="1"/>
    </xf>
    <xf numFmtId="0" fontId="22" fillId="4" borderId="6" xfId="0" applyFont="1" applyFill="1" applyBorder="1" applyAlignment="1" applyProtection="1">
      <alignment horizontal="left" vertical="center" wrapText="1"/>
    </xf>
    <xf numFmtId="0" fontId="22" fillId="4" borderId="7" xfId="0" applyFont="1" applyFill="1" applyBorder="1" applyAlignment="1" applyProtection="1">
      <alignment horizontal="left" vertical="center" wrapText="1"/>
    </xf>
    <xf numFmtId="0" fontId="22" fillId="4" borderId="8" xfId="0" applyFont="1" applyFill="1" applyBorder="1" applyAlignment="1" applyProtection="1">
      <alignment horizontal="left" vertical="center" wrapText="1"/>
    </xf>
    <xf numFmtId="0" fontId="6" fillId="4" borderId="1" xfId="0" applyFont="1" applyFill="1" applyBorder="1" applyAlignment="1" applyProtection="1">
      <alignment horizontal="left" vertical="center" wrapText="1"/>
    </xf>
    <xf numFmtId="0" fontId="6" fillId="4" borderId="2" xfId="0" applyFont="1" applyFill="1" applyBorder="1" applyAlignment="1" applyProtection="1">
      <alignment horizontal="left" vertical="center" wrapText="1"/>
    </xf>
    <xf numFmtId="0" fontId="6" fillId="4" borderId="3" xfId="0" applyFont="1" applyFill="1" applyBorder="1" applyAlignment="1" applyProtection="1">
      <alignment horizontal="left" vertical="center" wrapText="1"/>
    </xf>
    <xf numFmtId="0" fontId="6" fillId="4" borderId="4" xfId="0" applyFont="1" applyFill="1" applyBorder="1" applyAlignment="1" applyProtection="1">
      <alignment horizontal="left" vertical="center" wrapText="1"/>
    </xf>
    <xf numFmtId="0" fontId="6" fillId="4" borderId="0" xfId="0" applyFont="1" applyFill="1" applyBorder="1" applyAlignment="1" applyProtection="1">
      <alignment horizontal="left" vertical="center" wrapText="1"/>
    </xf>
    <xf numFmtId="0" fontId="6" fillId="4" borderId="5" xfId="0" applyFont="1" applyFill="1" applyBorder="1" applyAlignment="1" applyProtection="1">
      <alignment horizontal="left" vertical="center" wrapText="1"/>
    </xf>
    <xf numFmtId="0" fontId="6" fillId="4" borderId="6" xfId="0" applyFont="1" applyFill="1" applyBorder="1" applyAlignment="1" applyProtection="1">
      <alignment horizontal="left" vertical="center" wrapText="1"/>
    </xf>
    <xf numFmtId="0" fontId="6" fillId="4" borderId="7" xfId="0" applyFont="1" applyFill="1" applyBorder="1" applyAlignment="1" applyProtection="1">
      <alignment horizontal="left" vertical="center" wrapText="1"/>
    </xf>
    <xf numFmtId="0" fontId="6" fillId="4" borderId="8" xfId="0" applyFont="1" applyFill="1" applyBorder="1" applyAlignment="1" applyProtection="1">
      <alignment horizontal="left" vertical="center" wrapText="1"/>
    </xf>
    <xf numFmtId="0" fontId="6" fillId="3" borderId="1" xfId="0" applyFont="1" applyFill="1" applyBorder="1" applyAlignment="1" applyProtection="1">
      <alignment horizontal="left" vertical="top" wrapText="1"/>
      <protection locked="0"/>
    </xf>
    <xf numFmtId="0" fontId="6" fillId="3" borderId="2" xfId="0" applyFont="1" applyFill="1" applyBorder="1" applyAlignment="1" applyProtection="1">
      <alignment horizontal="left" vertical="top" wrapText="1"/>
      <protection locked="0"/>
    </xf>
    <xf numFmtId="0" fontId="6" fillId="3" borderId="3" xfId="0" applyFont="1" applyFill="1" applyBorder="1" applyAlignment="1" applyProtection="1">
      <alignment horizontal="left" vertical="top" wrapText="1"/>
      <protection locked="0"/>
    </xf>
    <xf numFmtId="0" fontId="6" fillId="3" borderId="4" xfId="0" applyFont="1" applyFill="1" applyBorder="1" applyAlignment="1" applyProtection="1">
      <alignment horizontal="left" vertical="top" wrapText="1"/>
      <protection locked="0"/>
    </xf>
    <xf numFmtId="0" fontId="6" fillId="3" borderId="0" xfId="0" applyFont="1" applyFill="1" applyBorder="1" applyAlignment="1" applyProtection="1">
      <alignment horizontal="left" vertical="top" wrapText="1"/>
      <protection locked="0"/>
    </xf>
    <xf numFmtId="0" fontId="6" fillId="3" borderId="5" xfId="0" applyFont="1" applyFill="1" applyBorder="1" applyAlignment="1" applyProtection="1">
      <alignment horizontal="left" vertical="top" wrapText="1"/>
      <protection locked="0"/>
    </xf>
    <xf numFmtId="0" fontId="6" fillId="3" borderId="6" xfId="0" applyFont="1" applyFill="1" applyBorder="1" applyAlignment="1" applyProtection="1">
      <alignment horizontal="left" vertical="top" wrapText="1"/>
      <protection locked="0"/>
    </xf>
    <xf numFmtId="0" fontId="6" fillId="3" borderId="7" xfId="0" applyFont="1" applyFill="1" applyBorder="1" applyAlignment="1" applyProtection="1">
      <alignment horizontal="left" vertical="top" wrapText="1"/>
      <protection locked="0"/>
    </xf>
    <xf numFmtId="0" fontId="6" fillId="3" borderId="8" xfId="0" applyFont="1" applyFill="1" applyBorder="1" applyAlignment="1" applyProtection="1">
      <alignment horizontal="left" vertical="top" wrapText="1"/>
      <protection locked="0"/>
    </xf>
    <xf numFmtId="0" fontId="25" fillId="0" borderId="0" xfId="5" applyFont="1" applyAlignment="1">
      <alignment horizontal="left"/>
    </xf>
    <xf numFmtId="0" fontId="21" fillId="3" borderId="15" xfId="0" applyFont="1" applyFill="1" applyBorder="1" applyAlignment="1" applyProtection="1">
      <alignment horizontal="left" vertical="top" wrapText="1"/>
      <protection locked="0"/>
    </xf>
    <xf numFmtId="0" fontId="6" fillId="0" borderId="0" xfId="0" applyFont="1" applyFill="1" applyAlignment="1">
      <alignment horizontal="left" vertical="top" wrapText="1"/>
    </xf>
    <xf numFmtId="0" fontId="6" fillId="0" borderId="7" xfId="0" applyFont="1" applyFill="1" applyBorder="1" applyAlignment="1">
      <alignment horizontal="left" vertical="top" wrapText="1"/>
    </xf>
    <xf numFmtId="0" fontId="6" fillId="5" borderId="1" xfId="0" applyFont="1" applyFill="1" applyBorder="1" applyAlignment="1" applyProtection="1">
      <alignment horizontal="left" vertical="top" wrapText="1"/>
    </xf>
    <xf numFmtId="0" fontId="6" fillId="5" borderId="2" xfId="0" applyFont="1" applyFill="1" applyBorder="1" applyAlignment="1" applyProtection="1">
      <alignment horizontal="left" vertical="top" wrapText="1"/>
    </xf>
    <xf numFmtId="0" fontId="6" fillId="5" borderId="3" xfId="0" applyFont="1" applyFill="1" applyBorder="1" applyAlignment="1" applyProtection="1">
      <alignment horizontal="left" vertical="top" wrapText="1"/>
    </xf>
    <xf numFmtId="0" fontId="6" fillId="5" borderId="4" xfId="0" applyFont="1" applyFill="1" applyBorder="1" applyAlignment="1" applyProtection="1">
      <alignment horizontal="left" vertical="top" wrapText="1"/>
    </xf>
    <xf numFmtId="0" fontId="6" fillId="5" borderId="0" xfId="0" applyFont="1" applyFill="1" applyBorder="1" applyAlignment="1" applyProtection="1">
      <alignment horizontal="left" vertical="top" wrapText="1"/>
    </xf>
    <xf numFmtId="0" fontId="6" fillId="5" borderId="5" xfId="0" applyFont="1" applyFill="1" applyBorder="1" applyAlignment="1" applyProtection="1">
      <alignment horizontal="left" vertical="top" wrapText="1"/>
    </xf>
    <xf numFmtId="0" fontId="6" fillId="5" borderId="6" xfId="0" applyFont="1" applyFill="1" applyBorder="1" applyAlignment="1" applyProtection="1">
      <alignment horizontal="left" vertical="top" wrapText="1"/>
    </xf>
    <xf numFmtId="0" fontId="6" fillId="5" borderId="7" xfId="0" applyFont="1" applyFill="1" applyBorder="1" applyAlignment="1" applyProtection="1">
      <alignment horizontal="left" vertical="top" wrapText="1"/>
    </xf>
    <xf numFmtId="0" fontId="6" fillId="5" borderId="8" xfId="0" applyFont="1" applyFill="1" applyBorder="1" applyAlignment="1" applyProtection="1">
      <alignment horizontal="left" vertical="top" wrapText="1"/>
    </xf>
    <xf numFmtId="0" fontId="6" fillId="0" borderId="0" xfId="0" applyFont="1" applyFill="1" applyBorder="1" applyAlignment="1" applyProtection="1">
      <alignment horizontal="left" vertical="top" wrapText="1"/>
    </xf>
    <xf numFmtId="0" fontId="6" fillId="3" borderId="15" xfId="0" applyFont="1" applyFill="1" applyBorder="1" applyAlignment="1" applyProtection="1">
      <alignment horizontal="left" vertical="top" wrapText="1"/>
      <protection locked="0"/>
    </xf>
    <xf numFmtId="0" fontId="6" fillId="6" borderId="15" xfId="0" applyFont="1" applyFill="1" applyBorder="1" applyAlignment="1" applyProtection="1">
      <alignment horizontal="left" vertical="center" wrapText="1"/>
    </xf>
    <xf numFmtId="0" fontId="2" fillId="0" borderId="15" xfId="0" applyFont="1" applyBorder="1" applyAlignment="1" applyProtection="1">
      <alignment horizontal="left" vertical="top" wrapText="1"/>
    </xf>
    <xf numFmtId="0" fontId="0" fillId="0" borderId="15" xfId="0" applyBorder="1" applyAlignment="1" applyProtection="1">
      <alignment horizontal="left" vertical="top"/>
    </xf>
  </cellXfs>
  <cellStyles count="8">
    <cellStyle name="Hyperlänk" xfId="5" builtinId="8"/>
    <cellStyle name="Normal" xfId="0" builtinId="0" customBuiltin="1"/>
    <cellStyle name="Procent" xfId="6" builtinId="5"/>
    <cellStyle name="Rubrik" xfId="7" builtinId="15"/>
    <cellStyle name="Rubrik 1" xfId="1" builtinId="16" customBuiltin="1"/>
    <cellStyle name="Rubrik 2" xfId="2" builtinId="17" customBuiltin="1"/>
    <cellStyle name="Rubrik 3" xfId="3" builtinId="18" customBuiltin="1"/>
    <cellStyle name="Valuta" xfId="4" builtinId="4"/>
  </cellStyles>
  <dxfs count="46">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4"/>
        </patternFill>
      </fill>
    </dxf>
    <dxf>
      <font>
        <b val="0"/>
        <i val="0"/>
        <strike val="0"/>
        <condense val="0"/>
        <extend val="0"/>
        <outline val="0"/>
        <shadow val="0"/>
        <u val="none"/>
        <vertAlign val="baseline"/>
        <sz val="11.5"/>
        <color theme="1"/>
        <name val="Arial"/>
        <scheme val="minor"/>
      </font>
      <fill>
        <patternFill patternType="solid">
          <fgColor theme="4" tint="0.79998168889431442"/>
          <bgColor theme="4" tint="0.79998168889431442"/>
        </patternFill>
      </fill>
      <border diagonalUp="0" diagonalDown="0">
        <left/>
        <right/>
        <top style="thin">
          <color theme="4" tint="0.39997558519241921"/>
        </top>
        <bottom/>
        <vertical/>
        <horizontal/>
      </border>
    </dxf>
    <dxf>
      <border outline="0">
        <left style="thin">
          <color theme="4" tint="0.39997558519241921"/>
        </left>
        <right style="thin">
          <color theme="4" tint="0.39997558519241921"/>
        </right>
        <top style="thin">
          <color theme="4" tint="0.39997558519241921"/>
        </top>
        <bottom style="thin">
          <color theme="4" tint="0.39997558519241921"/>
        </bottom>
      </border>
    </dxf>
    <dxf>
      <font>
        <b val="0"/>
        <i val="0"/>
        <strike val="0"/>
        <condense val="0"/>
        <extend val="0"/>
        <outline val="0"/>
        <shadow val="0"/>
        <u val="none"/>
        <vertAlign val="baseline"/>
        <sz val="11.5"/>
        <color theme="1"/>
        <name val="Arial"/>
        <scheme val="minor"/>
      </font>
      <fill>
        <patternFill patternType="solid">
          <fgColor theme="4" tint="0.79998168889431442"/>
          <bgColor theme="4" tint="0.79998168889431442"/>
        </patternFill>
      </fill>
    </dxf>
    <dxf>
      <font>
        <b val="0"/>
        <i val="0"/>
        <strike val="0"/>
        <condense val="0"/>
        <extend val="0"/>
        <outline val="0"/>
        <shadow val="0"/>
        <u val="none"/>
        <vertAlign val="baseline"/>
        <sz val="11.5"/>
        <color theme="1"/>
        <name val="Arial"/>
        <scheme val="minor"/>
      </font>
      <fill>
        <patternFill patternType="solid">
          <fgColor theme="4" tint="0.79998168889431442"/>
          <bgColor theme="4" tint="0.79998168889431442"/>
        </patternFill>
      </fill>
    </dxf>
    <dxf>
      <font>
        <b val="0"/>
        <i val="0"/>
        <strike val="0"/>
        <condense val="0"/>
        <extend val="0"/>
        <outline val="0"/>
        <shadow val="0"/>
        <u val="none"/>
        <vertAlign val="baseline"/>
        <sz val="11.5"/>
        <color theme="1"/>
        <name val="Arial"/>
        <scheme val="minor"/>
      </font>
      <border diagonalUp="0" diagonalDown="0">
        <left/>
        <right/>
        <top style="thin">
          <color theme="4" tint="0.39997558519241921"/>
        </top>
        <bottom/>
        <vertical/>
        <horizontal/>
      </border>
    </dxf>
    <dxf>
      <border outline="0">
        <left style="thin">
          <color theme="4" tint="0.39997558519241921"/>
        </left>
        <right style="thin">
          <color theme="4" tint="0.39997558519241921"/>
        </right>
        <top style="thin">
          <color theme="4" tint="0.39997558519241921"/>
        </top>
        <bottom style="thin">
          <color theme="4" tint="0.39997558519241921"/>
        </bottom>
      </border>
    </dxf>
    <dxf>
      <font>
        <b val="0"/>
        <i val="0"/>
        <strike val="0"/>
        <condense val="0"/>
        <extend val="0"/>
        <outline val="0"/>
        <shadow val="0"/>
        <u val="none"/>
        <vertAlign val="baseline"/>
        <sz val="11.5"/>
        <color theme="1"/>
        <name val="Arial"/>
        <scheme val="minor"/>
      </font>
    </dxf>
    <dxf>
      <font>
        <b val="0"/>
        <i val="0"/>
        <strike val="0"/>
        <condense val="0"/>
        <extend val="0"/>
        <outline val="0"/>
        <shadow val="0"/>
        <u val="none"/>
        <vertAlign val="baseline"/>
        <sz val="11.5"/>
        <color theme="1"/>
        <name val="Arial"/>
        <scheme val="minor"/>
      </font>
      <fill>
        <patternFill patternType="solid">
          <fgColor theme="4" tint="0.79998168889431442"/>
          <bgColor theme="4" tint="0.79998168889431442"/>
        </patternFill>
      </fill>
    </dxf>
    <dxf>
      <font>
        <b/>
        <i val="0"/>
        <strike val="0"/>
        <condense val="0"/>
        <extend val="0"/>
        <outline val="0"/>
        <shadow val="0"/>
        <u val="none"/>
        <vertAlign val="baseline"/>
        <sz val="11.5"/>
        <color theme="1"/>
        <name val="Garamond"/>
        <scheme val="none"/>
      </font>
      <numFmt numFmtId="164" formatCode="_-* #,##0\ &quot;kr&quot;_-;\-* #,##0\ &quot;kr&quot;_-;_-* &quot;-&quot;??\ &quot;kr&quot;_-;_-@_-"/>
      <fill>
        <patternFill patternType="solid">
          <fgColor indexed="64"/>
          <bgColor theme="8" tint="0.59999389629810485"/>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1.5"/>
        <color theme="1"/>
        <name val="Garamond"/>
        <scheme val="none"/>
      </font>
      <numFmt numFmtId="164" formatCode="_-* #,##0\ &quot;kr&quot;_-;\-* #,##0\ &quot;kr&quot;_-;_-* &quot;-&quot;??\ &quot;kr&quot;_-;_-@_-"/>
      <fill>
        <patternFill patternType="solid">
          <fgColor indexed="64"/>
          <bgColor theme="8" tint="0.59999389629810485"/>
        </patternFill>
      </fill>
      <alignment horizontal="right" vertical="center" textRotation="0" wrapText="1" indent="0" justifyLastLine="0" shrinkToFit="0" readingOrder="0"/>
      <border diagonalUp="0" diagonalDown="0" outline="0">
        <left style="thin">
          <color indexed="64"/>
        </left>
        <right/>
        <top style="thin">
          <color indexed="64"/>
        </top>
        <bottom/>
      </border>
      <protection locked="1" hidden="0"/>
    </dxf>
    <dxf>
      <font>
        <b val="0"/>
        <i val="0"/>
        <strike val="0"/>
        <condense val="0"/>
        <extend val="0"/>
        <outline val="0"/>
        <shadow val="0"/>
        <u val="none"/>
        <vertAlign val="baseline"/>
        <sz val="11.5"/>
        <color theme="1"/>
        <name val="Garamond"/>
        <scheme val="none"/>
      </font>
      <fill>
        <patternFill patternType="solid">
          <fgColor indexed="64"/>
          <bgColor theme="9" tint="0.59999389629810485"/>
        </patternFill>
      </fill>
      <alignment horizontal="center" vertical="center" textRotation="0" wrapText="1"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1.5"/>
        <color theme="1"/>
        <name val="Garamond"/>
        <scheme val="none"/>
      </font>
      <numFmt numFmtId="164" formatCode="_-* #,##0\ &quot;kr&quot;_-;\-* #,##0\ &quot;kr&quot;_-;_-* &quot;-&quot;??\ &quot;kr&quot;_-;_-@_-"/>
      <fill>
        <patternFill patternType="solid">
          <fgColor indexed="64"/>
          <bgColor theme="9" tint="0.59999389629810485"/>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5"/>
        <color theme="1"/>
        <name val="Garamond"/>
        <scheme val="none"/>
      </font>
      <fill>
        <patternFill patternType="solid">
          <fgColor indexed="64"/>
          <bgColor theme="9" tint="0.5999938962981048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5"/>
        <color theme="1"/>
        <name val="Garamond"/>
        <scheme val="none"/>
      </font>
      <fill>
        <patternFill patternType="solid">
          <fgColor indexed="64"/>
          <bgColor theme="9" tint="0.59999389629810485"/>
        </patternFill>
      </fill>
      <alignment horizontal="left" vertical="center" textRotation="0" wrapText="1" indent="0" justifyLastLine="0" shrinkToFit="0" readingOrder="0"/>
      <border diagonalUp="0" diagonalDown="0" outline="0">
        <left style="thin">
          <color indexed="64"/>
        </left>
        <right style="thin">
          <color indexed="64"/>
        </right>
        <top style="thin">
          <color auto="1"/>
        </top>
        <bottom style="thin">
          <color auto="1"/>
        </bottom>
      </border>
      <protection locked="0" hidden="0"/>
    </dxf>
    <dxf>
      <font>
        <b val="0"/>
        <i val="0"/>
        <strike val="0"/>
        <condense val="0"/>
        <extend val="0"/>
        <outline val="0"/>
        <shadow val="0"/>
        <u val="none"/>
        <vertAlign val="baseline"/>
        <sz val="11.5"/>
        <color theme="1"/>
        <name val="Garamond"/>
        <scheme val="none"/>
      </font>
      <fill>
        <patternFill patternType="solid">
          <fgColor indexed="64"/>
          <bgColor theme="9" tint="0.5999938962981048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5"/>
        <color theme="1"/>
        <name val="Garamond"/>
        <scheme val="none"/>
      </font>
      <fill>
        <patternFill patternType="solid">
          <fgColor indexed="64"/>
          <bgColor theme="9" tint="0.5999938962981048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i val="0"/>
        <strike val="0"/>
        <condense val="0"/>
        <extend val="0"/>
        <outline val="0"/>
        <shadow val="0"/>
        <u val="none"/>
        <vertAlign val="baseline"/>
        <sz val="11.5"/>
        <color theme="1"/>
        <name val="Garamond"/>
        <scheme val="none"/>
      </font>
      <fill>
        <patternFill patternType="solid">
          <fgColor indexed="64"/>
          <bgColor theme="8" tint="0.59999389629810485"/>
        </patternFill>
      </fill>
      <alignment horizontal="general" vertical="bottom" textRotation="0" wrapText="1" indent="0" justifyLastLine="0" shrinkToFit="0" readingOrder="0"/>
      <protection locked="1" hidden="0"/>
    </dxf>
    <dxf>
      <border outline="0">
        <left style="thin">
          <color indexed="64"/>
        </left>
        <right style="thin">
          <color indexed="64"/>
        </right>
        <top style="thin">
          <color indexed="64"/>
        </top>
        <bottom style="thin">
          <color indexed="64"/>
        </bottom>
      </border>
    </dxf>
    <dxf>
      <protection locked="1" hidden="0"/>
    </dxf>
    <dxf>
      <font>
        <b/>
        <i val="0"/>
        <strike val="0"/>
        <condense val="0"/>
        <extend val="0"/>
        <outline val="0"/>
        <shadow val="0"/>
        <u val="none"/>
        <vertAlign val="baseline"/>
        <sz val="11.5"/>
        <color auto="1"/>
        <name val="Garamond"/>
        <scheme val="none"/>
      </font>
      <fill>
        <patternFill patternType="solid">
          <fgColor theme="8"/>
          <bgColor theme="8"/>
        </patternFill>
      </fill>
      <alignment horizontal="left" vertical="center" textRotation="0" wrapText="1" indent="0" justifyLastLine="0" shrinkToFit="0" readingOrder="0"/>
      <border diagonalUp="0" diagonalDown="0" outline="0">
        <left style="thin">
          <color indexed="64"/>
        </left>
        <right style="thin">
          <color indexed="64"/>
        </right>
        <top/>
        <bottom/>
      </border>
      <protection locked="1" hidden="0"/>
    </dxf>
    <dxf>
      <font>
        <b/>
        <i val="0"/>
        <strike val="0"/>
        <condense val="0"/>
        <extend val="0"/>
        <outline val="0"/>
        <shadow val="0"/>
        <u val="none"/>
        <vertAlign val="baseline"/>
        <sz val="11.5"/>
        <color theme="1"/>
        <name val="Garamond"/>
        <scheme val="none"/>
      </font>
      <numFmt numFmtId="164" formatCode="_-* #,##0\ &quot;kr&quot;_-;\-* #,##0\ &quot;kr&quot;_-;_-* &quot;-&quot;??\ &quot;kr&quot;_-;_-@_-"/>
      <fill>
        <patternFill patternType="solid">
          <fgColor indexed="64"/>
          <bgColor theme="8" tint="0.59999389629810485"/>
        </patternFill>
      </fill>
      <alignment horizontal="general" vertical="center" textRotation="0" wrapText="0" indent="0" justifyLastLine="0" shrinkToFit="0" readingOrder="0"/>
      <border diagonalUp="0" diagonalDown="0" outline="0">
        <left style="thin">
          <color indexed="64"/>
        </left>
        <right/>
        <top style="thin">
          <color indexed="64"/>
        </top>
        <bottom/>
      </border>
      <protection locked="1" hidden="0"/>
    </dxf>
    <dxf>
      <font>
        <b/>
        <i val="0"/>
        <strike val="0"/>
        <condense val="0"/>
        <extend val="0"/>
        <outline val="0"/>
        <shadow val="0"/>
        <u val="none"/>
        <vertAlign val="baseline"/>
        <sz val="11.5"/>
        <color theme="1"/>
        <name val="Garamond"/>
        <scheme val="none"/>
      </font>
      <numFmt numFmtId="164" formatCode="_-* #,##0\ &quot;kr&quot;_-;\-* #,##0\ &quot;kr&quot;_-;_-* &quot;-&quot;??\ &quot;kr&quot;_-;_-@_-"/>
      <fill>
        <patternFill patternType="solid">
          <fgColor indexed="64"/>
          <bgColor theme="8" tint="0.59999389629810485"/>
        </patternFill>
      </fill>
      <alignment horizontal="general" vertical="center" textRotation="0" wrapText="1" indent="0" justifyLastLine="0" shrinkToFit="0" readingOrder="0"/>
      <border diagonalUp="0" diagonalDown="0" outline="0">
        <left style="thin">
          <color indexed="64"/>
        </left>
        <right/>
        <top style="thin">
          <color indexed="64"/>
        </top>
        <bottom style="thin">
          <color indexed="64"/>
        </bottom>
      </border>
      <protection locked="1" hidden="0"/>
    </dxf>
    <dxf>
      <font>
        <b val="0"/>
        <i val="0"/>
        <strike val="0"/>
        <condense val="0"/>
        <extend val="0"/>
        <outline val="0"/>
        <shadow val="0"/>
        <u val="none"/>
        <vertAlign val="baseline"/>
        <sz val="11.5"/>
        <color theme="1"/>
        <name val="Garamond"/>
        <scheme val="none"/>
      </font>
      <numFmt numFmtId="0" formatCode="General"/>
      <fill>
        <patternFill patternType="solid">
          <fgColor indexed="64"/>
          <bgColor theme="8" tint="0.59999389629810485"/>
        </patternFill>
      </fill>
      <alignment horizontal="general" vertical="center" textRotation="0" wrapText="0" indent="0" justifyLastLine="0" shrinkToFit="0" readingOrder="0"/>
      <border diagonalUp="0" diagonalDown="0" outline="0">
        <left style="thin">
          <color indexed="64"/>
        </left>
        <right/>
        <top style="thin">
          <color indexed="64"/>
        </top>
        <bottom/>
      </border>
      <protection locked="1" hidden="0"/>
    </dxf>
    <dxf>
      <font>
        <b val="0"/>
        <i val="0"/>
        <strike val="0"/>
        <condense val="0"/>
        <extend val="0"/>
        <outline val="0"/>
        <shadow val="0"/>
        <u val="none"/>
        <vertAlign val="baseline"/>
        <sz val="11.5"/>
        <color theme="1"/>
        <name val="Garamond"/>
        <scheme val="none"/>
      </font>
      <fill>
        <patternFill patternType="solid">
          <fgColor indexed="64"/>
          <bgColor theme="9" tint="0.59999389629810485"/>
        </patternFill>
      </fill>
      <alignment horizontal="general" vertical="center" textRotation="0" wrapText="1" indent="0" justifyLastLine="0" shrinkToFit="0" readingOrder="0"/>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1.5"/>
        <color theme="1"/>
        <name val="Garamond"/>
        <scheme val="none"/>
      </font>
      <numFmt numFmtId="0" formatCode="General"/>
      <fill>
        <patternFill patternType="solid">
          <fgColor indexed="64"/>
          <bgColor theme="8" tint="0.59999389629810485"/>
        </patternFill>
      </fill>
      <alignment horizontal="general" vertical="center" textRotation="0" wrapText="0" indent="0" justifyLastLine="0" shrinkToFit="0" readingOrder="0"/>
      <border diagonalUp="0" diagonalDown="0" outline="0">
        <left style="thin">
          <color indexed="64"/>
        </left>
        <right/>
        <top style="thin">
          <color indexed="64"/>
        </top>
        <bottom/>
      </border>
      <protection locked="1" hidden="0"/>
    </dxf>
    <dxf>
      <font>
        <b val="0"/>
        <i val="0"/>
        <strike val="0"/>
        <condense val="0"/>
        <extend val="0"/>
        <outline val="0"/>
        <shadow val="0"/>
        <u val="none"/>
        <vertAlign val="baseline"/>
        <sz val="11.5"/>
        <color theme="1"/>
        <name val="Garamond"/>
        <scheme val="none"/>
      </font>
      <fill>
        <patternFill patternType="solid">
          <fgColor indexed="64"/>
          <bgColor theme="9" tint="0.59999389629810485"/>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5"/>
        <color theme="1"/>
        <name val="Garamond"/>
        <scheme val="none"/>
      </font>
      <fill>
        <patternFill patternType="solid">
          <fgColor indexed="64"/>
          <bgColor theme="8" tint="0.59999389629810485"/>
        </patternFill>
      </fill>
      <alignment horizontal="general" vertical="center" textRotation="0" wrapText="0" indent="0" justifyLastLine="0" shrinkToFit="0" readingOrder="0"/>
      <border diagonalUp="0" diagonalDown="0" outline="0">
        <left/>
        <right style="thin">
          <color indexed="64"/>
        </right>
        <top style="thin">
          <color indexed="64"/>
        </top>
        <bottom/>
      </border>
      <protection locked="1" hidden="0"/>
    </dxf>
    <dxf>
      <font>
        <b val="0"/>
        <i val="0"/>
        <strike val="0"/>
        <condense val="0"/>
        <extend val="0"/>
        <outline val="0"/>
        <shadow val="0"/>
        <u val="none"/>
        <vertAlign val="baseline"/>
        <sz val="11.5"/>
        <color theme="1"/>
        <name val="Garamond"/>
        <scheme val="none"/>
      </font>
      <fill>
        <patternFill patternType="solid">
          <fgColor indexed="64"/>
          <bgColor theme="9" tint="0.59999389629810485"/>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5"/>
        <color theme="1"/>
        <name val="Garamond"/>
        <scheme val="none"/>
      </font>
      <fill>
        <patternFill patternType="solid">
          <fgColor indexed="64"/>
          <bgColor theme="8" tint="0.59999389629810485"/>
        </patternFill>
      </fill>
      <alignment horizontal="general" vertical="center" textRotation="0" wrapText="0" indent="0" justifyLastLine="0" shrinkToFit="0" readingOrder="0"/>
      <border diagonalUp="0" diagonalDown="0" outline="0">
        <left/>
        <right style="thin">
          <color indexed="64"/>
        </right>
        <top style="thin">
          <color indexed="64"/>
        </top>
        <bottom/>
      </border>
      <protection locked="1" hidden="0"/>
    </dxf>
    <dxf>
      <font>
        <b val="0"/>
        <i val="0"/>
        <strike val="0"/>
        <condense val="0"/>
        <extend val="0"/>
        <outline val="0"/>
        <shadow val="0"/>
        <u val="none"/>
        <vertAlign val="baseline"/>
        <sz val="11.5"/>
        <color theme="1"/>
        <name val="Garamond"/>
        <scheme val="none"/>
      </font>
      <numFmt numFmtId="164" formatCode="_-* #,##0\ &quot;kr&quot;_-;\-* #,##0\ &quot;kr&quot;_-;_-* &quot;-&quot;??\ &quot;kr&quot;_-;_-@_-"/>
      <fill>
        <patternFill patternType="solid">
          <fgColor indexed="64"/>
          <bgColor theme="9" tint="0.59999389629810485"/>
        </patternFill>
      </fill>
      <alignment horizontal="general" vertical="center" textRotation="0" wrapText="1" indent="0" justifyLastLine="0" shrinkToFit="0" readingOrder="0"/>
      <border diagonalUp="0" diagonalDown="0" outline="0">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5"/>
        <color theme="1"/>
        <name val="Garamond"/>
        <scheme val="none"/>
      </font>
      <fill>
        <patternFill patternType="solid">
          <fgColor indexed="64"/>
          <bgColor theme="8" tint="0.59999389629810485"/>
        </patternFill>
      </fill>
      <alignment horizontal="general" vertical="center" textRotation="0" wrapText="0" indent="0" justifyLastLine="0" shrinkToFit="0" readingOrder="0"/>
      <border diagonalUp="0" diagonalDown="0" outline="0">
        <left/>
        <right style="thin">
          <color indexed="64"/>
        </right>
        <top style="thin">
          <color indexed="64"/>
        </top>
        <bottom/>
      </border>
      <protection locked="1" hidden="0"/>
    </dxf>
    <dxf>
      <font>
        <b val="0"/>
        <i val="0"/>
        <strike val="0"/>
        <condense val="0"/>
        <extend val="0"/>
        <outline val="0"/>
        <shadow val="0"/>
        <u val="none"/>
        <vertAlign val="baseline"/>
        <sz val="11.5"/>
        <color theme="1"/>
        <name val="Garamond"/>
        <scheme val="none"/>
      </font>
      <numFmt numFmtId="164" formatCode="_-* #,##0\ &quot;kr&quot;_-;\-* #,##0\ &quot;kr&quot;_-;_-* &quot;-&quot;??\ &quot;kr&quot;_-;_-@_-"/>
      <fill>
        <patternFill patternType="solid">
          <fgColor indexed="64"/>
          <bgColor theme="9" tint="0.5999938962981048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5"/>
        <color theme="1"/>
        <name val="Garamond"/>
        <scheme val="none"/>
      </font>
      <fill>
        <patternFill patternType="solid">
          <fgColor indexed="64"/>
          <bgColor theme="8" tint="0.59999389629810485"/>
        </patternFill>
      </fill>
      <alignment horizontal="general" vertical="center" textRotation="0" wrapText="0" indent="0" justifyLastLine="0" shrinkToFit="0" readingOrder="0"/>
      <border diagonalUp="0" diagonalDown="0" outline="0">
        <left/>
        <right style="thin">
          <color indexed="64"/>
        </right>
        <top style="thin">
          <color indexed="64"/>
        </top>
        <bottom/>
      </border>
      <protection locked="1" hidden="0"/>
    </dxf>
    <dxf>
      <font>
        <b val="0"/>
        <i val="0"/>
        <strike val="0"/>
        <condense val="0"/>
        <extend val="0"/>
        <outline val="0"/>
        <shadow val="0"/>
        <u val="none"/>
        <vertAlign val="baseline"/>
        <sz val="11.5"/>
        <color theme="1"/>
        <name val="Garamond"/>
        <scheme val="none"/>
      </font>
      <numFmt numFmtId="164" formatCode="_-* #,##0\ &quot;kr&quot;_-;\-* #,##0\ &quot;kr&quot;_-;_-* &quot;-&quot;??\ &quot;kr&quot;_-;_-@_-"/>
      <fill>
        <patternFill patternType="solid">
          <fgColor indexed="64"/>
          <bgColor theme="8" tint="0.59999389629810485"/>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border outline="0">
        <top style="thin">
          <color indexed="64"/>
        </top>
      </border>
    </dxf>
    <dxf>
      <font>
        <strike val="0"/>
        <outline val="0"/>
        <shadow val="0"/>
        <u val="none"/>
        <vertAlign val="baseline"/>
        <sz val="11.5"/>
        <color theme="1"/>
        <name val="Garamond"/>
        <scheme val="none"/>
      </font>
      <protection locked="1" hidden="0"/>
    </dxf>
    <dxf>
      <border outline="0">
        <left style="thin">
          <color indexed="64"/>
        </left>
        <right style="thin">
          <color indexed="64"/>
        </right>
        <top style="thin">
          <color indexed="64"/>
        </top>
        <bottom style="thin">
          <color indexed="64"/>
        </bottom>
      </border>
    </dxf>
    <dxf>
      <alignment vertical="center" textRotation="0" wrapText="1" indent="0" justifyLastLine="0" shrinkToFit="0" readingOrder="0"/>
      <protection locked="1" hidden="0"/>
    </dxf>
    <dxf>
      <border outline="0">
        <bottom style="thin">
          <color indexed="64"/>
        </bottom>
      </border>
    </dxf>
    <dxf>
      <font>
        <b/>
        <i val="0"/>
        <strike val="0"/>
        <condense val="0"/>
        <extend val="0"/>
        <outline val="0"/>
        <shadow val="0"/>
        <u val="none"/>
        <vertAlign val="baseline"/>
        <sz val="11.5"/>
        <color auto="1"/>
        <name val="Garamond"/>
        <scheme val="none"/>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bottom/>
      </border>
      <protection locked="1" hidden="0"/>
    </dxf>
  </dxfs>
  <tableStyles count="0" defaultTableStyle="TableStyleMedium2" defaultPivotStyle="PivotStyleLight16"/>
  <colors>
    <mruColors>
      <color rgb="FFB680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trlProps/ctrlProp1.xml><?xml version="1.0" encoding="utf-8"?>
<formControlPr xmlns="http://schemas.microsoft.com/office/spreadsheetml/2009/9/main" objectType="CheckBox" fmlaLink="Koppling!$E$10" noThreeD="1"/>
</file>

<file path=xl/ctrlProps/ctrlProp2.xml><?xml version="1.0" encoding="utf-8"?>
<formControlPr xmlns="http://schemas.microsoft.com/office/spreadsheetml/2009/9/main" objectType="CheckBox" fmlaLink="Koppling!$E$11" noThreeD="1"/>
</file>

<file path=xl/ctrlProps/ctrlProp3.xml><?xml version="1.0" encoding="utf-8"?>
<formControlPr xmlns="http://schemas.microsoft.com/office/spreadsheetml/2009/9/main" objectType="CheckBox" fmlaLink="Koppling!$E$13" noThreeD="1"/>
</file>

<file path=xl/ctrlProps/ctrlProp4.xml><?xml version="1.0" encoding="utf-8"?>
<formControlPr xmlns="http://schemas.microsoft.com/office/spreadsheetml/2009/9/main" objectType="CheckBox" fmlaLink="Koppling!$E$12" noThreeD="1"/>
</file>

<file path=xl/diagrams/colors1.xml><?xml version="1.0" encoding="utf-8"?>
<dgm:colorsDef xmlns:dgm="http://schemas.openxmlformats.org/drawingml/2006/diagram" xmlns:a="http://schemas.openxmlformats.org/drawingml/2006/main" uniqueId="urn:microsoft.com/office/officeart/2005/8/colors/accent4_1">
  <dgm:title val=""/>
  <dgm:desc val=""/>
  <dgm:catLst>
    <dgm:cat type="accent4" pri="11100"/>
  </dgm:catLst>
  <dgm:styleLbl name="node0">
    <dgm:fillClrLst meth="repeat">
      <a:schemeClr val="lt1"/>
    </dgm:fillClrLst>
    <dgm:linClrLst meth="repeat">
      <a:schemeClr val="accent4">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4">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4">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4">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4">
        <a:shade val="80000"/>
      </a:schemeClr>
    </dgm:linClrLst>
    <dgm:effectClrLst/>
    <dgm:txLinClrLst/>
    <dgm:txFillClrLst/>
    <dgm:txEffectClrLst/>
  </dgm:styleLbl>
  <dgm:styleLbl name="node2">
    <dgm:fillClrLst meth="repeat">
      <a:schemeClr val="lt1"/>
    </dgm:fillClrLst>
    <dgm:linClrLst meth="repeat">
      <a:schemeClr val="accent4">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4">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4">
        <a:shade val="80000"/>
      </a:schemeClr>
    </dgm:linClrLst>
    <dgm:effectClrLst/>
    <dgm:txLinClrLst/>
    <dgm:txFillClrLst meth="repeat">
      <a:schemeClr val="dk1"/>
    </dgm:txFillClrLst>
    <dgm:txEffectClrLst/>
  </dgm:styleLbl>
  <dgm:styleLbl name="fgImgPlace1">
    <dgm:fillClrLst meth="repeat">
      <a:schemeClr val="accent4">
        <a:tint val="40000"/>
      </a:schemeClr>
    </dgm:fillClrLst>
    <dgm:linClrLst meth="repeat">
      <a:schemeClr val="accent4">
        <a:shade val="80000"/>
      </a:schemeClr>
    </dgm:linClrLst>
    <dgm:effectClrLst/>
    <dgm:txLinClrLst/>
    <dgm:txFillClrLst meth="repeat">
      <a:schemeClr val="lt1"/>
    </dgm:txFillClrLst>
    <dgm:txEffectClrLst/>
  </dgm:styleLbl>
  <dgm:styleLbl name="alignImgPlace1">
    <dgm:fillClrLst meth="repeat">
      <a:schemeClr val="accent4">
        <a:tint val="40000"/>
      </a:schemeClr>
    </dgm:fillClrLst>
    <dgm:linClrLst meth="repeat">
      <a:schemeClr val="accent4">
        <a:shade val="80000"/>
      </a:schemeClr>
    </dgm:linClrLst>
    <dgm:effectClrLst/>
    <dgm:txLinClrLst/>
    <dgm:txFillClrLst meth="repeat">
      <a:schemeClr val="lt1"/>
    </dgm:txFillClrLst>
    <dgm:txEffectClrLst/>
  </dgm:styleLbl>
  <dgm:styleLbl name="bgImgPlace1">
    <dgm:fillClrLst meth="repeat">
      <a:schemeClr val="accent4">
        <a:tint val="40000"/>
      </a:schemeClr>
    </dgm:fillClrLst>
    <dgm:linClrLst meth="repeat">
      <a:schemeClr val="accent4">
        <a:shade val="80000"/>
      </a:schemeClr>
    </dgm:linClrLst>
    <dgm:effectClrLst/>
    <dgm:txLinClrLst/>
    <dgm:txFillClrLst meth="repeat">
      <a:schemeClr val="lt1"/>
    </dgm:txFillClrLst>
    <dgm:txEffectClrLst/>
  </dgm:styleLbl>
  <dgm:styleLbl name="sibTrans2D1">
    <dgm:fillClrLst meth="repeat">
      <a:schemeClr val="accent4">
        <a:tint val="60000"/>
      </a:schemeClr>
    </dgm:fillClrLst>
    <dgm:linClrLst meth="repeat">
      <a:schemeClr val="accent4">
        <a:tint val="60000"/>
      </a:schemeClr>
    </dgm:linClrLst>
    <dgm:effectClrLst/>
    <dgm:txLinClrLst/>
    <dgm:txFillClrLst meth="repeat">
      <a:schemeClr val="dk1"/>
    </dgm:txFillClrLst>
    <dgm:txEffectClrLst/>
  </dgm:styleLbl>
  <dgm:styleLbl name="fgSibTrans2D1">
    <dgm:fillClrLst meth="repeat">
      <a:schemeClr val="accent4">
        <a:tint val="60000"/>
      </a:schemeClr>
    </dgm:fillClrLst>
    <dgm:linClrLst meth="repeat">
      <a:schemeClr val="accent4">
        <a:tint val="60000"/>
      </a:schemeClr>
    </dgm:linClrLst>
    <dgm:effectClrLst/>
    <dgm:txLinClrLst/>
    <dgm:txFillClrLst meth="repeat">
      <a:schemeClr val="dk1"/>
    </dgm:txFillClrLst>
    <dgm:txEffectClrLst/>
  </dgm:styleLbl>
  <dgm:styleLbl name="bgSibTrans2D1">
    <dgm:fillClrLst meth="repeat">
      <a:schemeClr val="accent4">
        <a:tint val="60000"/>
      </a:schemeClr>
    </dgm:fillClrLst>
    <dgm:linClrLst meth="repeat">
      <a:schemeClr val="accent4">
        <a:tint val="60000"/>
      </a:schemeClr>
    </dgm:linClrLst>
    <dgm:effectClrLst/>
    <dgm:txLinClrLst/>
    <dgm:txFillClrLst meth="repeat">
      <a:schemeClr val="dk1"/>
    </dgm:txFillClrLst>
    <dgm:txEffectClrLst/>
  </dgm:styleLbl>
  <dgm:styleLbl name="sibTrans1D1">
    <dgm:fillClrLst meth="repeat">
      <a:schemeClr val="accent4"/>
    </dgm:fillClrLst>
    <dgm:linClrLst meth="repeat">
      <a:schemeClr val="accent4"/>
    </dgm:linClrLst>
    <dgm:effectClrLst/>
    <dgm:txLinClrLst/>
    <dgm:txFillClrLst meth="repeat">
      <a:schemeClr val="tx1"/>
    </dgm:txFillClrLst>
    <dgm:txEffectClrLst/>
  </dgm:styleLbl>
  <dgm:styleLbl name="callout">
    <dgm:fillClrLst meth="repeat">
      <a:schemeClr val="accent4"/>
    </dgm:fillClrLst>
    <dgm:linClrLst meth="repeat">
      <a:schemeClr val="accent4"/>
    </dgm:linClrLst>
    <dgm:effectClrLst/>
    <dgm:txLinClrLst/>
    <dgm:txFillClrLst meth="repeat">
      <a:schemeClr val="tx1"/>
    </dgm:txFillClrLst>
    <dgm:txEffectClrLst/>
  </dgm:styleLbl>
  <dgm:styleLbl name="asst0">
    <dgm:fillClrLst meth="repeat">
      <a:schemeClr val="lt1"/>
    </dgm:fillClrLst>
    <dgm:linClrLst meth="repeat">
      <a:schemeClr val="accent4">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4">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4">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4">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4">
        <a:shade val="80000"/>
      </a:schemeClr>
    </dgm:linClrLst>
    <dgm:effectClrLst/>
    <dgm:txLinClrLst/>
    <dgm:txFillClrLst meth="repeat">
      <a:schemeClr val="dk1"/>
    </dgm:txFillClrLst>
    <dgm:txEffectClrLst/>
  </dgm:styleLbl>
  <dgm:styleLbl name="parChTrans2D1">
    <dgm:fillClrLst meth="repeat">
      <a:schemeClr val="accent4">
        <a:tint val="60000"/>
      </a:schemeClr>
    </dgm:fillClrLst>
    <dgm:linClrLst meth="repeat">
      <a:schemeClr val="accent4">
        <a:tint val="60000"/>
      </a:schemeClr>
    </dgm:linClrLst>
    <dgm:effectClrLst/>
    <dgm:txLinClrLst/>
    <dgm:txFillClrLst/>
    <dgm:txEffectClrLst/>
  </dgm:styleLbl>
  <dgm:styleLbl name="parChTrans2D2">
    <dgm:fillClrLst meth="repeat">
      <a:schemeClr val="accent4"/>
    </dgm:fillClrLst>
    <dgm:linClrLst meth="repeat">
      <a:schemeClr val="accent4"/>
    </dgm:linClrLst>
    <dgm:effectClrLst/>
    <dgm:txLinClrLst/>
    <dgm:txFillClrLst/>
    <dgm:txEffectClrLst/>
  </dgm:styleLbl>
  <dgm:styleLbl name="parChTrans2D3">
    <dgm:fillClrLst meth="repeat">
      <a:schemeClr val="accent4"/>
    </dgm:fillClrLst>
    <dgm:linClrLst meth="repeat">
      <a:schemeClr val="accent4"/>
    </dgm:linClrLst>
    <dgm:effectClrLst/>
    <dgm:txLinClrLst/>
    <dgm:txFillClrLst/>
    <dgm:txEffectClrLst/>
  </dgm:styleLbl>
  <dgm:styleLbl name="parChTrans2D4">
    <dgm:fillClrLst meth="repeat">
      <a:schemeClr val="accent4"/>
    </dgm:fillClrLst>
    <dgm:linClrLst meth="repeat">
      <a:schemeClr val="accent4"/>
    </dgm:linClrLst>
    <dgm:effectClrLst/>
    <dgm:txLinClrLst/>
    <dgm:txFillClrLst meth="repeat">
      <a:schemeClr val="lt1"/>
    </dgm:txFillClrLst>
    <dgm:txEffectClrLst/>
  </dgm:styleLbl>
  <dgm:styleLbl name="parChTrans1D1">
    <dgm:fillClrLst meth="repeat">
      <a:schemeClr val="accent4"/>
    </dgm:fillClrLst>
    <dgm:linClrLst meth="repeat">
      <a:schemeClr val="accent4">
        <a:shade val="60000"/>
      </a:schemeClr>
    </dgm:linClrLst>
    <dgm:effectClrLst/>
    <dgm:txLinClrLst/>
    <dgm:txFillClrLst meth="repeat">
      <a:schemeClr val="tx1"/>
    </dgm:txFillClrLst>
    <dgm:txEffectClrLst/>
  </dgm:styleLbl>
  <dgm:styleLbl name="parChTrans1D2">
    <dgm:fillClrLst meth="repeat">
      <a:schemeClr val="accent4"/>
    </dgm:fillClrLst>
    <dgm:linClrLst meth="repeat">
      <a:schemeClr val="accent4">
        <a:shade val="60000"/>
      </a:schemeClr>
    </dgm:linClrLst>
    <dgm:effectClrLst/>
    <dgm:txLinClrLst/>
    <dgm:txFillClrLst meth="repeat">
      <a:schemeClr val="tx1"/>
    </dgm:txFillClrLst>
    <dgm:txEffectClrLst/>
  </dgm:styleLbl>
  <dgm:styleLbl name="parChTrans1D3">
    <dgm:fillClrLst meth="repeat">
      <a:schemeClr val="accent4"/>
    </dgm:fillClrLst>
    <dgm:linClrLst meth="repeat">
      <a:schemeClr val="accent4">
        <a:shade val="80000"/>
      </a:schemeClr>
    </dgm:linClrLst>
    <dgm:effectClrLst/>
    <dgm:txLinClrLst/>
    <dgm:txFillClrLst meth="repeat">
      <a:schemeClr val="tx1"/>
    </dgm:txFillClrLst>
    <dgm:txEffectClrLst/>
  </dgm:styleLbl>
  <dgm:styleLbl name="parChTrans1D4">
    <dgm:fillClrLst meth="repeat">
      <a:schemeClr val="accent4"/>
    </dgm:fillClrLst>
    <dgm:linClrLst meth="repeat">
      <a:schemeClr val="accent4">
        <a:shade val="80000"/>
      </a:schemeClr>
    </dgm:linClrLst>
    <dgm:effectClrLst/>
    <dgm:txLinClrLst/>
    <dgm:txFillClrLst meth="repeat">
      <a:schemeClr val="tx1"/>
    </dgm:txFillClrLst>
    <dgm:txEffectClrLst/>
  </dgm:styleLbl>
  <dgm:styleLbl name="fgAcc1">
    <dgm:fillClrLst meth="repeat">
      <a:schemeClr val="accent4">
        <a:alpha val="90000"/>
        <a:tint val="40000"/>
      </a:schemeClr>
    </dgm:fillClrLst>
    <dgm:linClrLst meth="repeat">
      <a:schemeClr val="accent4"/>
    </dgm:linClrLst>
    <dgm:effectClrLst/>
    <dgm:txLinClrLst/>
    <dgm:txFillClrLst meth="repeat">
      <a:schemeClr val="dk1"/>
    </dgm:txFillClrLst>
    <dgm:txEffectClrLst/>
  </dgm:styleLbl>
  <dgm:styleLbl name="conFgAcc1">
    <dgm:fillClrLst meth="repeat">
      <a:schemeClr val="accent4">
        <a:alpha val="90000"/>
        <a:tint val="40000"/>
      </a:schemeClr>
    </dgm:fillClrLst>
    <dgm:linClrLst meth="repeat">
      <a:schemeClr val="accent4"/>
    </dgm:linClrLst>
    <dgm:effectClrLst/>
    <dgm:txLinClrLst/>
    <dgm:txFillClrLst meth="repeat">
      <a:schemeClr val="dk1"/>
    </dgm:txFillClrLst>
    <dgm:txEffectClrLst/>
  </dgm:styleLbl>
  <dgm:styleLbl name="alignAcc1">
    <dgm:fillClrLst meth="repeat">
      <a:schemeClr val="accent4">
        <a:alpha val="90000"/>
        <a:tint val="40000"/>
      </a:schemeClr>
    </dgm:fillClrLst>
    <dgm:linClrLst meth="repeat">
      <a:schemeClr val="accent4"/>
    </dgm:linClrLst>
    <dgm:effectClrLst/>
    <dgm:txLinClrLst/>
    <dgm:txFillClrLst meth="repeat">
      <a:schemeClr val="dk1"/>
    </dgm:txFillClrLst>
    <dgm:txEffectClrLst/>
  </dgm:styleLbl>
  <dgm:styleLbl name="trAlignAcc1">
    <dgm:fillClrLst meth="repeat">
      <a:schemeClr val="accent4">
        <a:alpha val="40000"/>
        <a:tint val="40000"/>
      </a:schemeClr>
    </dgm:fillClrLst>
    <dgm:linClrLst meth="repeat">
      <a:schemeClr val="accent4"/>
    </dgm:linClrLst>
    <dgm:effectClrLst/>
    <dgm:txLinClrLst/>
    <dgm:txFillClrLst meth="repeat">
      <a:schemeClr val="dk1"/>
    </dgm:txFillClrLst>
    <dgm:txEffectClrLst/>
  </dgm:styleLbl>
  <dgm:styleLbl name="bgAcc1">
    <dgm:fillClrLst meth="repeat">
      <a:schemeClr val="accent4">
        <a:alpha val="90000"/>
        <a:tint val="40000"/>
      </a:schemeClr>
    </dgm:fillClrLst>
    <dgm:linClrLst meth="repeat">
      <a:schemeClr val="accent4"/>
    </dgm:linClrLst>
    <dgm:effectClrLst/>
    <dgm:txLinClrLst/>
    <dgm:txFillClrLst meth="repeat">
      <a:schemeClr val="dk1"/>
    </dgm:txFillClrLst>
    <dgm:txEffectClrLst/>
  </dgm:styleLbl>
  <dgm:styleLbl name="solidFgAcc1">
    <dgm:fillClrLst meth="repeat">
      <a:schemeClr val="lt1"/>
    </dgm:fillClrLst>
    <dgm:linClrLst meth="repeat">
      <a:schemeClr val="accent4"/>
    </dgm:linClrLst>
    <dgm:effectClrLst/>
    <dgm:txLinClrLst/>
    <dgm:txFillClrLst meth="repeat">
      <a:schemeClr val="dk1"/>
    </dgm:txFillClrLst>
    <dgm:txEffectClrLst/>
  </dgm:styleLbl>
  <dgm:styleLbl name="solidAlignAcc1">
    <dgm:fillClrLst meth="repeat">
      <a:schemeClr val="lt1"/>
    </dgm:fillClrLst>
    <dgm:linClrLst meth="repeat">
      <a:schemeClr val="accent4"/>
    </dgm:linClrLst>
    <dgm:effectClrLst/>
    <dgm:txLinClrLst/>
    <dgm:txFillClrLst meth="repeat">
      <a:schemeClr val="dk1"/>
    </dgm:txFillClrLst>
    <dgm:txEffectClrLst/>
  </dgm:styleLbl>
  <dgm:styleLbl name="solidBgAcc1">
    <dgm:fillClrLst meth="repeat">
      <a:schemeClr val="lt1"/>
    </dgm:fillClrLst>
    <dgm:linClrLst meth="repeat">
      <a:schemeClr val="accent4"/>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4">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4">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4">
        <a:alpha val="90000"/>
      </a:schemeClr>
    </dgm:linClrLst>
    <dgm:effectClrLst/>
    <dgm:txLinClrLst/>
    <dgm:txFillClrLst meth="repeat">
      <a:schemeClr val="dk1"/>
    </dgm:txFillClrLst>
    <dgm:txEffectClrLst/>
  </dgm:styleLbl>
  <dgm:styleLbl name="fgAcc0">
    <dgm:fillClrLst meth="repeat">
      <a:schemeClr val="accent4">
        <a:alpha val="90000"/>
        <a:tint val="40000"/>
      </a:schemeClr>
    </dgm:fillClrLst>
    <dgm:linClrLst meth="repeat">
      <a:schemeClr val="accent4"/>
    </dgm:linClrLst>
    <dgm:effectClrLst/>
    <dgm:txLinClrLst/>
    <dgm:txFillClrLst meth="repeat">
      <a:schemeClr val="dk1"/>
    </dgm:txFillClrLst>
    <dgm:txEffectClrLst/>
  </dgm:styleLbl>
  <dgm:styleLbl name="fgAcc2">
    <dgm:fillClrLst meth="repeat">
      <a:schemeClr val="accent4">
        <a:alpha val="90000"/>
        <a:tint val="40000"/>
      </a:schemeClr>
    </dgm:fillClrLst>
    <dgm:linClrLst meth="repeat">
      <a:schemeClr val="accent4"/>
    </dgm:linClrLst>
    <dgm:effectClrLst/>
    <dgm:txLinClrLst/>
    <dgm:txFillClrLst meth="repeat">
      <a:schemeClr val="dk1"/>
    </dgm:txFillClrLst>
    <dgm:txEffectClrLst/>
  </dgm:styleLbl>
  <dgm:styleLbl name="fgAcc3">
    <dgm:fillClrLst meth="repeat">
      <a:schemeClr val="accent4">
        <a:alpha val="90000"/>
        <a:tint val="40000"/>
      </a:schemeClr>
    </dgm:fillClrLst>
    <dgm:linClrLst meth="repeat">
      <a:schemeClr val="accent4"/>
    </dgm:linClrLst>
    <dgm:effectClrLst/>
    <dgm:txLinClrLst/>
    <dgm:txFillClrLst meth="repeat">
      <a:schemeClr val="dk1"/>
    </dgm:txFillClrLst>
    <dgm:txEffectClrLst/>
  </dgm:styleLbl>
  <dgm:styleLbl name="fgAcc4">
    <dgm:fillClrLst meth="repeat">
      <a:schemeClr val="accent4">
        <a:alpha val="90000"/>
        <a:tint val="40000"/>
      </a:schemeClr>
    </dgm:fillClrLst>
    <dgm:linClrLst meth="repeat">
      <a:schemeClr val="accent4"/>
    </dgm:linClrLst>
    <dgm:effectClrLst/>
    <dgm:txLinClrLst/>
    <dgm:txFillClrLst meth="repeat">
      <a:schemeClr val="dk1"/>
    </dgm:txFillClrLst>
    <dgm:txEffectClrLst/>
  </dgm:styleLbl>
  <dgm:styleLbl name="bgShp">
    <dgm:fillClrLst meth="repeat">
      <a:schemeClr val="accent4">
        <a:tint val="40000"/>
      </a:schemeClr>
    </dgm:fillClrLst>
    <dgm:linClrLst meth="repeat">
      <a:schemeClr val="accent4"/>
    </dgm:linClrLst>
    <dgm:effectClrLst/>
    <dgm:txLinClrLst/>
    <dgm:txFillClrLst meth="repeat">
      <a:schemeClr val="dk1"/>
    </dgm:txFillClrLst>
    <dgm:txEffectClrLst/>
  </dgm:styleLbl>
  <dgm:styleLbl name="dkBgShp">
    <dgm:fillClrLst meth="repeat">
      <a:schemeClr val="accent4">
        <a:shade val="80000"/>
      </a:schemeClr>
    </dgm:fillClrLst>
    <dgm:linClrLst meth="repeat">
      <a:schemeClr val="accent4"/>
    </dgm:linClrLst>
    <dgm:effectClrLst/>
    <dgm:txLinClrLst/>
    <dgm:txFillClrLst meth="repeat">
      <a:schemeClr val="lt1"/>
    </dgm:txFillClrLst>
    <dgm:txEffectClrLst/>
  </dgm:styleLbl>
  <dgm:styleLbl name="trBgShp">
    <dgm:fillClrLst meth="repeat">
      <a:schemeClr val="accent4">
        <a:tint val="50000"/>
        <a:alpha val="40000"/>
      </a:schemeClr>
    </dgm:fillClrLst>
    <dgm:linClrLst meth="repeat">
      <a:schemeClr val="accent4"/>
    </dgm:linClrLst>
    <dgm:effectClrLst/>
    <dgm:txLinClrLst/>
    <dgm:txFillClrLst meth="repeat">
      <a:schemeClr val="lt1"/>
    </dgm:txFillClrLst>
    <dgm:txEffectClrLst/>
  </dgm:styleLbl>
  <dgm:styleLbl name="fgShp">
    <dgm:fillClrLst meth="repeat">
      <a:schemeClr val="accent4">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A68CA3A7-1AB2-41B8-BAB5-869BAD2A8001}" type="doc">
      <dgm:prSet loTypeId="urn:microsoft.com/office/officeart/2005/8/layout/process1" loCatId="process" qsTypeId="urn:microsoft.com/office/officeart/2005/8/quickstyle/simple1" qsCatId="simple" csTypeId="urn:microsoft.com/office/officeart/2005/8/colors/accent4_1" csCatId="accent4" phldr="1"/>
      <dgm:spPr/>
    </dgm:pt>
    <dgm:pt modelId="{D92252FB-FA61-4B42-8308-5030E57C6B4D}">
      <dgm:prSet phldrT="[Text]" custT="1"/>
      <dgm:spPr/>
      <dgm:t>
        <a:bodyPr/>
        <a:lstStyle/>
        <a:p>
          <a:r>
            <a:rPr lang="sv-SE" sz="900"/>
            <a:t>Resurser</a:t>
          </a:r>
        </a:p>
        <a:p>
          <a:r>
            <a:rPr lang="sv-SE" sz="800"/>
            <a:t>(vad behövs för att genomföra projektet)</a:t>
          </a:r>
        </a:p>
      </dgm:t>
    </dgm:pt>
    <dgm:pt modelId="{97ED9EFB-053D-49EA-95E7-CD1E8BD4F06B}" type="parTrans" cxnId="{835CF967-C6E0-4ECC-8598-210F31A06E2E}">
      <dgm:prSet/>
      <dgm:spPr/>
      <dgm:t>
        <a:bodyPr/>
        <a:lstStyle/>
        <a:p>
          <a:endParaRPr lang="sv-SE"/>
        </a:p>
      </dgm:t>
    </dgm:pt>
    <dgm:pt modelId="{F1E62FC5-1574-46C3-95C0-3218C32E6AD4}" type="sibTrans" cxnId="{835CF967-C6E0-4ECC-8598-210F31A06E2E}">
      <dgm:prSet/>
      <dgm:spPr/>
      <dgm:t>
        <a:bodyPr/>
        <a:lstStyle/>
        <a:p>
          <a:endParaRPr lang="sv-SE"/>
        </a:p>
      </dgm:t>
    </dgm:pt>
    <dgm:pt modelId="{3A4C94BC-F6E5-4047-B1EA-AA4331095A11}">
      <dgm:prSet phldrT="[Text]" custT="1"/>
      <dgm:spPr/>
      <dgm:t>
        <a:bodyPr/>
        <a:lstStyle/>
        <a:p>
          <a:r>
            <a:rPr lang="sv-SE" sz="900"/>
            <a:t>Aktiviteter</a:t>
          </a:r>
        </a:p>
        <a:p>
          <a:r>
            <a:rPr lang="sv-SE" sz="800"/>
            <a:t>(vilka uppgifter ska genomföras i projektet)</a:t>
          </a:r>
        </a:p>
      </dgm:t>
    </dgm:pt>
    <dgm:pt modelId="{662F21F8-F7F2-4501-BB42-BC2629E402CC}" type="parTrans" cxnId="{F78870F2-93FE-4C1F-9942-2C0937245182}">
      <dgm:prSet/>
      <dgm:spPr/>
      <dgm:t>
        <a:bodyPr/>
        <a:lstStyle/>
        <a:p>
          <a:endParaRPr lang="sv-SE"/>
        </a:p>
      </dgm:t>
    </dgm:pt>
    <dgm:pt modelId="{BA3C03E6-4D8F-4BA8-AA8B-FCDB0833EC56}" type="sibTrans" cxnId="{F78870F2-93FE-4C1F-9942-2C0937245182}">
      <dgm:prSet/>
      <dgm:spPr/>
      <dgm:t>
        <a:bodyPr/>
        <a:lstStyle/>
        <a:p>
          <a:endParaRPr lang="sv-SE"/>
        </a:p>
      </dgm:t>
    </dgm:pt>
    <dgm:pt modelId="{C42B31BB-E8BE-4EEE-8BCC-74F90B8085E6}">
      <dgm:prSet phldrT="[Text]" custT="1"/>
      <dgm:spPr>
        <a:solidFill>
          <a:srgbClr val="F0AB92"/>
        </a:solidFill>
      </dgm:spPr>
      <dgm:t>
        <a:bodyPr/>
        <a:lstStyle/>
        <a:p>
          <a:r>
            <a:rPr lang="sv-SE" sz="900"/>
            <a:t>Prestationer</a:t>
          </a:r>
        </a:p>
        <a:p>
          <a:r>
            <a:rPr lang="sv-SE" sz="800"/>
            <a:t>(vad ska projektet leverera)</a:t>
          </a:r>
        </a:p>
      </dgm:t>
    </dgm:pt>
    <dgm:pt modelId="{E5618ACD-F0BD-40A1-AECF-8554395BAD5D}" type="parTrans" cxnId="{9B780439-ED86-425F-91DC-9D329C537A1C}">
      <dgm:prSet/>
      <dgm:spPr/>
      <dgm:t>
        <a:bodyPr/>
        <a:lstStyle/>
        <a:p>
          <a:endParaRPr lang="sv-SE"/>
        </a:p>
      </dgm:t>
    </dgm:pt>
    <dgm:pt modelId="{171A7A69-C998-4671-B038-AE0275A7AB2B}" type="sibTrans" cxnId="{9B780439-ED86-425F-91DC-9D329C537A1C}">
      <dgm:prSet/>
      <dgm:spPr/>
      <dgm:t>
        <a:bodyPr/>
        <a:lstStyle/>
        <a:p>
          <a:endParaRPr lang="sv-SE"/>
        </a:p>
      </dgm:t>
    </dgm:pt>
    <dgm:pt modelId="{498A2217-10F0-4715-B001-094E52D466BC}">
      <dgm:prSet phldrT="[Text]" custT="1"/>
      <dgm:spPr>
        <a:solidFill>
          <a:srgbClr val="F0AB92"/>
        </a:solidFill>
      </dgm:spPr>
      <dgm:t>
        <a:bodyPr/>
        <a:lstStyle/>
        <a:p>
          <a:r>
            <a:rPr lang="sv-SE" sz="900"/>
            <a:t>Effekt på kort sikt</a:t>
          </a:r>
        </a:p>
        <a:p>
          <a:r>
            <a:rPr lang="sv-SE" sz="800"/>
            <a:t>(vad väntas prestationerna leda till)</a:t>
          </a:r>
        </a:p>
      </dgm:t>
    </dgm:pt>
    <dgm:pt modelId="{8DB39B50-1C71-4530-A400-E8A3ECB42B3F}" type="parTrans" cxnId="{1131B0B8-1A47-47DC-ADC5-684E34538936}">
      <dgm:prSet/>
      <dgm:spPr/>
      <dgm:t>
        <a:bodyPr/>
        <a:lstStyle/>
        <a:p>
          <a:endParaRPr lang="sv-SE"/>
        </a:p>
      </dgm:t>
    </dgm:pt>
    <dgm:pt modelId="{3896548C-925B-4513-9E46-9A9A0D826153}" type="sibTrans" cxnId="{1131B0B8-1A47-47DC-ADC5-684E34538936}">
      <dgm:prSet/>
      <dgm:spPr/>
      <dgm:t>
        <a:bodyPr/>
        <a:lstStyle/>
        <a:p>
          <a:endParaRPr lang="sv-SE"/>
        </a:p>
      </dgm:t>
    </dgm:pt>
    <dgm:pt modelId="{BA458441-D850-4CAB-B7D2-8BFCA1DE98E9}">
      <dgm:prSet phldrT="[Text]" custT="1"/>
      <dgm:spPr>
        <a:solidFill>
          <a:srgbClr val="F0AB92"/>
        </a:solidFill>
      </dgm:spPr>
      <dgm:t>
        <a:bodyPr/>
        <a:lstStyle/>
        <a:p>
          <a:r>
            <a:rPr lang="sv-SE" sz="900"/>
            <a:t>Effekt på längre sikt </a:t>
          </a:r>
        </a:p>
        <a:p>
          <a:r>
            <a:rPr lang="sv-SE" sz="800"/>
            <a:t>(vad väntas de kortsiktiga effekterna leda till)</a:t>
          </a:r>
        </a:p>
      </dgm:t>
    </dgm:pt>
    <dgm:pt modelId="{8CA4F427-FD01-41E4-BB0E-4D2542C5114D}" type="parTrans" cxnId="{5585BB81-6AB8-4FC9-A1E7-BA330909695A}">
      <dgm:prSet/>
      <dgm:spPr/>
      <dgm:t>
        <a:bodyPr/>
        <a:lstStyle/>
        <a:p>
          <a:endParaRPr lang="sv-SE"/>
        </a:p>
      </dgm:t>
    </dgm:pt>
    <dgm:pt modelId="{7E030D9B-A140-45BC-92FB-433C7094CE21}" type="sibTrans" cxnId="{5585BB81-6AB8-4FC9-A1E7-BA330909695A}">
      <dgm:prSet/>
      <dgm:spPr/>
      <dgm:t>
        <a:bodyPr/>
        <a:lstStyle/>
        <a:p>
          <a:endParaRPr lang="sv-SE"/>
        </a:p>
      </dgm:t>
    </dgm:pt>
    <dgm:pt modelId="{9F6D1B49-8B29-474A-86DD-C3CFB9481EDC}">
      <dgm:prSet phldrT="[Text]" custT="1"/>
      <dgm:spPr/>
      <dgm:t>
        <a:bodyPr/>
        <a:lstStyle/>
        <a:p>
          <a:r>
            <a:rPr lang="sv-SE" sz="1000"/>
            <a:t>Slutmål</a:t>
          </a:r>
        </a:p>
        <a:p>
          <a:r>
            <a:rPr lang="sv-SE" sz="800"/>
            <a:t>(samhällets beredskap har stärkts)</a:t>
          </a:r>
        </a:p>
      </dgm:t>
    </dgm:pt>
    <dgm:pt modelId="{B7765DD1-9FCE-4C31-B3DE-9D3DB0F875E9}" type="parTrans" cxnId="{4A324BB0-73DA-48DD-AE10-D52D7587CA55}">
      <dgm:prSet/>
      <dgm:spPr/>
      <dgm:t>
        <a:bodyPr/>
        <a:lstStyle/>
        <a:p>
          <a:endParaRPr lang="sv-SE"/>
        </a:p>
      </dgm:t>
    </dgm:pt>
    <dgm:pt modelId="{51935E5C-F276-400C-BFC0-B01E6CA7EE09}" type="sibTrans" cxnId="{4A324BB0-73DA-48DD-AE10-D52D7587CA55}">
      <dgm:prSet/>
      <dgm:spPr/>
      <dgm:t>
        <a:bodyPr/>
        <a:lstStyle/>
        <a:p>
          <a:endParaRPr lang="sv-SE"/>
        </a:p>
      </dgm:t>
    </dgm:pt>
    <dgm:pt modelId="{044582AD-1805-4571-B17D-1C0BD599046D}" type="pres">
      <dgm:prSet presAssocID="{A68CA3A7-1AB2-41B8-BAB5-869BAD2A8001}" presName="Name0" presStyleCnt="0">
        <dgm:presLayoutVars>
          <dgm:dir/>
          <dgm:resizeHandles val="exact"/>
        </dgm:presLayoutVars>
      </dgm:prSet>
      <dgm:spPr/>
    </dgm:pt>
    <dgm:pt modelId="{062849AD-775F-4B5D-A597-01F66CE62941}" type="pres">
      <dgm:prSet presAssocID="{D92252FB-FA61-4B42-8308-5030E57C6B4D}" presName="node" presStyleLbl="node1" presStyleIdx="0" presStyleCnt="6">
        <dgm:presLayoutVars>
          <dgm:bulletEnabled val="1"/>
        </dgm:presLayoutVars>
      </dgm:prSet>
      <dgm:spPr/>
      <dgm:t>
        <a:bodyPr/>
        <a:lstStyle/>
        <a:p>
          <a:endParaRPr lang="sv-SE"/>
        </a:p>
      </dgm:t>
    </dgm:pt>
    <dgm:pt modelId="{E9D17FC6-C28F-45CE-970D-67475B8843E6}" type="pres">
      <dgm:prSet presAssocID="{F1E62FC5-1574-46C3-95C0-3218C32E6AD4}" presName="sibTrans" presStyleLbl="sibTrans2D1" presStyleIdx="0" presStyleCnt="5"/>
      <dgm:spPr/>
      <dgm:t>
        <a:bodyPr/>
        <a:lstStyle/>
        <a:p>
          <a:endParaRPr lang="sv-SE"/>
        </a:p>
      </dgm:t>
    </dgm:pt>
    <dgm:pt modelId="{60FA643E-72E9-4AB3-B95B-0DA2A3C40997}" type="pres">
      <dgm:prSet presAssocID="{F1E62FC5-1574-46C3-95C0-3218C32E6AD4}" presName="connectorText" presStyleLbl="sibTrans2D1" presStyleIdx="0" presStyleCnt="5"/>
      <dgm:spPr/>
      <dgm:t>
        <a:bodyPr/>
        <a:lstStyle/>
        <a:p>
          <a:endParaRPr lang="sv-SE"/>
        </a:p>
      </dgm:t>
    </dgm:pt>
    <dgm:pt modelId="{9C05B828-5156-405F-8BEC-B58D1F4240FC}" type="pres">
      <dgm:prSet presAssocID="{3A4C94BC-F6E5-4047-B1EA-AA4331095A11}" presName="node" presStyleLbl="node1" presStyleIdx="1" presStyleCnt="6">
        <dgm:presLayoutVars>
          <dgm:bulletEnabled val="1"/>
        </dgm:presLayoutVars>
      </dgm:prSet>
      <dgm:spPr/>
      <dgm:t>
        <a:bodyPr/>
        <a:lstStyle/>
        <a:p>
          <a:endParaRPr lang="sv-SE"/>
        </a:p>
      </dgm:t>
    </dgm:pt>
    <dgm:pt modelId="{591277F9-28C5-4297-A8D8-309127EDD795}" type="pres">
      <dgm:prSet presAssocID="{BA3C03E6-4D8F-4BA8-AA8B-FCDB0833EC56}" presName="sibTrans" presStyleLbl="sibTrans2D1" presStyleIdx="1" presStyleCnt="5"/>
      <dgm:spPr/>
      <dgm:t>
        <a:bodyPr/>
        <a:lstStyle/>
        <a:p>
          <a:endParaRPr lang="sv-SE"/>
        </a:p>
      </dgm:t>
    </dgm:pt>
    <dgm:pt modelId="{43741463-F15B-40C3-B779-19A6B8F7E7BA}" type="pres">
      <dgm:prSet presAssocID="{BA3C03E6-4D8F-4BA8-AA8B-FCDB0833EC56}" presName="connectorText" presStyleLbl="sibTrans2D1" presStyleIdx="1" presStyleCnt="5"/>
      <dgm:spPr/>
      <dgm:t>
        <a:bodyPr/>
        <a:lstStyle/>
        <a:p>
          <a:endParaRPr lang="sv-SE"/>
        </a:p>
      </dgm:t>
    </dgm:pt>
    <dgm:pt modelId="{E00BF71F-D2F2-445D-A778-E5FFE5902D31}" type="pres">
      <dgm:prSet presAssocID="{C42B31BB-E8BE-4EEE-8BCC-74F90B8085E6}" presName="node" presStyleLbl="node1" presStyleIdx="2" presStyleCnt="6">
        <dgm:presLayoutVars>
          <dgm:bulletEnabled val="1"/>
        </dgm:presLayoutVars>
      </dgm:prSet>
      <dgm:spPr/>
      <dgm:t>
        <a:bodyPr/>
        <a:lstStyle/>
        <a:p>
          <a:endParaRPr lang="sv-SE"/>
        </a:p>
      </dgm:t>
    </dgm:pt>
    <dgm:pt modelId="{94401657-7ABF-45A1-9EC9-AF54915C70E1}" type="pres">
      <dgm:prSet presAssocID="{171A7A69-C998-4671-B038-AE0275A7AB2B}" presName="sibTrans" presStyleLbl="sibTrans2D1" presStyleIdx="2" presStyleCnt="5"/>
      <dgm:spPr/>
      <dgm:t>
        <a:bodyPr/>
        <a:lstStyle/>
        <a:p>
          <a:endParaRPr lang="sv-SE"/>
        </a:p>
      </dgm:t>
    </dgm:pt>
    <dgm:pt modelId="{EDED8471-9BB7-4AA4-82B5-0FFBF7549904}" type="pres">
      <dgm:prSet presAssocID="{171A7A69-C998-4671-B038-AE0275A7AB2B}" presName="connectorText" presStyleLbl="sibTrans2D1" presStyleIdx="2" presStyleCnt="5"/>
      <dgm:spPr/>
      <dgm:t>
        <a:bodyPr/>
        <a:lstStyle/>
        <a:p>
          <a:endParaRPr lang="sv-SE"/>
        </a:p>
      </dgm:t>
    </dgm:pt>
    <dgm:pt modelId="{598FA5F2-85BF-4002-8C51-B477A4C59442}" type="pres">
      <dgm:prSet presAssocID="{498A2217-10F0-4715-B001-094E52D466BC}" presName="node" presStyleLbl="node1" presStyleIdx="3" presStyleCnt="6" custScaleX="104871">
        <dgm:presLayoutVars>
          <dgm:bulletEnabled val="1"/>
        </dgm:presLayoutVars>
      </dgm:prSet>
      <dgm:spPr/>
      <dgm:t>
        <a:bodyPr/>
        <a:lstStyle/>
        <a:p>
          <a:endParaRPr lang="sv-SE"/>
        </a:p>
      </dgm:t>
    </dgm:pt>
    <dgm:pt modelId="{B8AB4723-E560-44CA-B661-5E8920574551}" type="pres">
      <dgm:prSet presAssocID="{3896548C-925B-4513-9E46-9A9A0D826153}" presName="sibTrans" presStyleLbl="sibTrans2D1" presStyleIdx="3" presStyleCnt="5"/>
      <dgm:spPr/>
      <dgm:t>
        <a:bodyPr/>
        <a:lstStyle/>
        <a:p>
          <a:endParaRPr lang="sv-SE"/>
        </a:p>
      </dgm:t>
    </dgm:pt>
    <dgm:pt modelId="{AD966250-3B3F-4558-A451-286818230ED8}" type="pres">
      <dgm:prSet presAssocID="{3896548C-925B-4513-9E46-9A9A0D826153}" presName="connectorText" presStyleLbl="sibTrans2D1" presStyleIdx="3" presStyleCnt="5"/>
      <dgm:spPr/>
      <dgm:t>
        <a:bodyPr/>
        <a:lstStyle/>
        <a:p>
          <a:endParaRPr lang="sv-SE"/>
        </a:p>
      </dgm:t>
    </dgm:pt>
    <dgm:pt modelId="{71A994CB-7D13-4457-BB57-3EB52614E2C5}" type="pres">
      <dgm:prSet presAssocID="{BA458441-D850-4CAB-B7D2-8BFCA1DE98E9}" presName="node" presStyleLbl="node1" presStyleIdx="4" presStyleCnt="6">
        <dgm:presLayoutVars>
          <dgm:bulletEnabled val="1"/>
        </dgm:presLayoutVars>
      </dgm:prSet>
      <dgm:spPr/>
      <dgm:t>
        <a:bodyPr/>
        <a:lstStyle/>
        <a:p>
          <a:endParaRPr lang="sv-SE"/>
        </a:p>
      </dgm:t>
    </dgm:pt>
    <dgm:pt modelId="{1F0C3211-0D9A-4F15-B051-67BAEF5B48E4}" type="pres">
      <dgm:prSet presAssocID="{7E030D9B-A140-45BC-92FB-433C7094CE21}" presName="sibTrans" presStyleLbl="sibTrans2D1" presStyleIdx="4" presStyleCnt="5"/>
      <dgm:spPr/>
      <dgm:t>
        <a:bodyPr/>
        <a:lstStyle/>
        <a:p>
          <a:endParaRPr lang="sv-SE"/>
        </a:p>
      </dgm:t>
    </dgm:pt>
    <dgm:pt modelId="{5D6E943B-DBD4-4E65-A621-9864455E72B5}" type="pres">
      <dgm:prSet presAssocID="{7E030D9B-A140-45BC-92FB-433C7094CE21}" presName="connectorText" presStyleLbl="sibTrans2D1" presStyleIdx="4" presStyleCnt="5"/>
      <dgm:spPr/>
      <dgm:t>
        <a:bodyPr/>
        <a:lstStyle/>
        <a:p>
          <a:endParaRPr lang="sv-SE"/>
        </a:p>
      </dgm:t>
    </dgm:pt>
    <dgm:pt modelId="{D009E94A-BA19-40A1-8CD2-CB1AAB0BB7CA}" type="pres">
      <dgm:prSet presAssocID="{9F6D1B49-8B29-474A-86DD-C3CFB9481EDC}" presName="node" presStyleLbl="node1" presStyleIdx="5" presStyleCnt="6">
        <dgm:presLayoutVars>
          <dgm:bulletEnabled val="1"/>
        </dgm:presLayoutVars>
      </dgm:prSet>
      <dgm:spPr/>
      <dgm:t>
        <a:bodyPr/>
        <a:lstStyle/>
        <a:p>
          <a:endParaRPr lang="sv-SE"/>
        </a:p>
      </dgm:t>
    </dgm:pt>
  </dgm:ptLst>
  <dgm:cxnLst>
    <dgm:cxn modelId="{6BBC7E5F-92E3-48A7-9656-5FF5BAA4FAC4}" type="presOf" srcId="{7E030D9B-A140-45BC-92FB-433C7094CE21}" destId="{5D6E943B-DBD4-4E65-A621-9864455E72B5}" srcOrd="1" destOrd="0" presId="urn:microsoft.com/office/officeart/2005/8/layout/process1"/>
    <dgm:cxn modelId="{125D3C92-89CF-40A5-A91B-AAAA04B0B986}" type="presOf" srcId="{3896548C-925B-4513-9E46-9A9A0D826153}" destId="{B8AB4723-E560-44CA-B661-5E8920574551}" srcOrd="0" destOrd="0" presId="urn:microsoft.com/office/officeart/2005/8/layout/process1"/>
    <dgm:cxn modelId="{DC3F1DDC-D407-4925-BE04-2BF78084D7A9}" type="presOf" srcId="{498A2217-10F0-4715-B001-094E52D466BC}" destId="{598FA5F2-85BF-4002-8C51-B477A4C59442}" srcOrd="0" destOrd="0" presId="urn:microsoft.com/office/officeart/2005/8/layout/process1"/>
    <dgm:cxn modelId="{5585BB81-6AB8-4FC9-A1E7-BA330909695A}" srcId="{A68CA3A7-1AB2-41B8-BAB5-869BAD2A8001}" destId="{BA458441-D850-4CAB-B7D2-8BFCA1DE98E9}" srcOrd="4" destOrd="0" parTransId="{8CA4F427-FD01-41E4-BB0E-4D2542C5114D}" sibTransId="{7E030D9B-A140-45BC-92FB-433C7094CE21}"/>
    <dgm:cxn modelId="{64FA388C-CEC9-4C41-9CC8-FB2417F60BBD}" type="presOf" srcId="{9F6D1B49-8B29-474A-86DD-C3CFB9481EDC}" destId="{D009E94A-BA19-40A1-8CD2-CB1AAB0BB7CA}" srcOrd="0" destOrd="0" presId="urn:microsoft.com/office/officeart/2005/8/layout/process1"/>
    <dgm:cxn modelId="{1131B0B8-1A47-47DC-ADC5-684E34538936}" srcId="{A68CA3A7-1AB2-41B8-BAB5-869BAD2A8001}" destId="{498A2217-10F0-4715-B001-094E52D466BC}" srcOrd="3" destOrd="0" parTransId="{8DB39B50-1C71-4530-A400-E8A3ECB42B3F}" sibTransId="{3896548C-925B-4513-9E46-9A9A0D826153}"/>
    <dgm:cxn modelId="{835CF967-C6E0-4ECC-8598-210F31A06E2E}" srcId="{A68CA3A7-1AB2-41B8-BAB5-869BAD2A8001}" destId="{D92252FB-FA61-4B42-8308-5030E57C6B4D}" srcOrd="0" destOrd="0" parTransId="{97ED9EFB-053D-49EA-95E7-CD1E8BD4F06B}" sibTransId="{F1E62FC5-1574-46C3-95C0-3218C32E6AD4}"/>
    <dgm:cxn modelId="{CA5F2BDB-BA1D-494F-B6B7-C34E56CCCA6D}" type="presOf" srcId="{171A7A69-C998-4671-B038-AE0275A7AB2B}" destId="{EDED8471-9BB7-4AA4-82B5-0FFBF7549904}" srcOrd="1" destOrd="0" presId="urn:microsoft.com/office/officeart/2005/8/layout/process1"/>
    <dgm:cxn modelId="{BAE46ED7-ED8C-41EA-8D90-30F08BFF2351}" type="presOf" srcId="{F1E62FC5-1574-46C3-95C0-3218C32E6AD4}" destId="{60FA643E-72E9-4AB3-B95B-0DA2A3C40997}" srcOrd="1" destOrd="0" presId="urn:microsoft.com/office/officeart/2005/8/layout/process1"/>
    <dgm:cxn modelId="{4B9341B0-E420-48C3-9B17-205400075138}" type="presOf" srcId="{7E030D9B-A140-45BC-92FB-433C7094CE21}" destId="{1F0C3211-0D9A-4F15-B051-67BAEF5B48E4}" srcOrd="0" destOrd="0" presId="urn:microsoft.com/office/officeart/2005/8/layout/process1"/>
    <dgm:cxn modelId="{3B57FDA8-FF03-4184-8A7E-3438A6E841BF}" type="presOf" srcId="{BA458441-D850-4CAB-B7D2-8BFCA1DE98E9}" destId="{71A994CB-7D13-4457-BB57-3EB52614E2C5}" srcOrd="0" destOrd="0" presId="urn:microsoft.com/office/officeart/2005/8/layout/process1"/>
    <dgm:cxn modelId="{4A324BB0-73DA-48DD-AE10-D52D7587CA55}" srcId="{A68CA3A7-1AB2-41B8-BAB5-869BAD2A8001}" destId="{9F6D1B49-8B29-474A-86DD-C3CFB9481EDC}" srcOrd="5" destOrd="0" parTransId="{B7765DD1-9FCE-4C31-B3DE-9D3DB0F875E9}" sibTransId="{51935E5C-F276-400C-BFC0-B01E6CA7EE09}"/>
    <dgm:cxn modelId="{F2A77233-34FE-4D3B-8179-7BC8B3CCC84B}" type="presOf" srcId="{A68CA3A7-1AB2-41B8-BAB5-869BAD2A8001}" destId="{044582AD-1805-4571-B17D-1C0BD599046D}" srcOrd="0" destOrd="0" presId="urn:microsoft.com/office/officeart/2005/8/layout/process1"/>
    <dgm:cxn modelId="{C7590700-B993-456C-B4EA-EB26F8CCF41B}" type="presOf" srcId="{BA3C03E6-4D8F-4BA8-AA8B-FCDB0833EC56}" destId="{591277F9-28C5-4297-A8D8-309127EDD795}" srcOrd="0" destOrd="0" presId="urn:microsoft.com/office/officeart/2005/8/layout/process1"/>
    <dgm:cxn modelId="{F78870F2-93FE-4C1F-9942-2C0937245182}" srcId="{A68CA3A7-1AB2-41B8-BAB5-869BAD2A8001}" destId="{3A4C94BC-F6E5-4047-B1EA-AA4331095A11}" srcOrd="1" destOrd="0" parTransId="{662F21F8-F7F2-4501-BB42-BC2629E402CC}" sibTransId="{BA3C03E6-4D8F-4BA8-AA8B-FCDB0833EC56}"/>
    <dgm:cxn modelId="{37EC97F3-8190-4D7C-AC7F-3E95786A3D49}" type="presOf" srcId="{3896548C-925B-4513-9E46-9A9A0D826153}" destId="{AD966250-3B3F-4558-A451-286818230ED8}" srcOrd="1" destOrd="0" presId="urn:microsoft.com/office/officeart/2005/8/layout/process1"/>
    <dgm:cxn modelId="{09B901D6-30E2-4397-A36E-A07835A56A83}" type="presOf" srcId="{171A7A69-C998-4671-B038-AE0275A7AB2B}" destId="{94401657-7ABF-45A1-9EC9-AF54915C70E1}" srcOrd="0" destOrd="0" presId="urn:microsoft.com/office/officeart/2005/8/layout/process1"/>
    <dgm:cxn modelId="{C399B756-C595-4837-9F18-04A8FF8D69F4}" type="presOf" srcId="{BA3C03E6-4D8F-4BA8-AA8B-FCDB0833EC56}" destId="{43741463-F15B-40C3-B779-19A6B8F7E7BA}" srcOrd="1" destOrd="0" presId="urn:microsoft.com/office/officeart/2005/8/layout/process1"/>
    <dgm:cxn modelId="{78F41699-A3C3-4C46-8784-8948CB2396BE}" type="presOf" srcId="{D92252FB-FA61-4B42-8308-5030E57C6B4D}" destId="{062849AD-775F-4B5D-A597-01F66CE62941}" srcOrd="0" destOrd="0" presId="urn:microsoft.com/office/officeart/2005/8/layout/process1"/>
    <dgm:cxn modelId="{ADF548B6-5045-4597-9610-941ECEEA4946}" type="presOf" srcId="{C42B31BB-E8BE-4EEE-8BCC-74F90B8085E6}" destId="{E00BF71F-D2F2-445D-A778-E5FFE5902D31}" srcOrd="0" destOrd="0" presId="urn:microsoft.com/office/officeart/2005/8/layout/process1"/>
    <dgm:cxn modelId="{2481AE73-367A-4210-AAB4-42A24CDD44A9}" type="presOf" srcId="{3A4C94BC-F6E5-4047-B1EA-AA4331095A11}" destId="{9C05B828-5156-405F-8BEC-B58D1F4240FC}" srcOrd="0" destOrd="0" presId="urn:microsoft.com/office/officeart/2005/8/layout/process1"/>
    <dgm:cxn modelId="{9B780439-ED86-425F-91DC-9D329C537A1C}" srcId="{A68CA3A7-1AB2-41B8-BAB5-869BAD2A8001}" destId="{C42B31BB-E8BE-4EEE-8BCC-74F90B8085E6}" srcOrd="2" destOrd="0" parTransId="{E5618ACD-F0BD-40A1-AECF-8554395BAD5D}" sibTransId="{171A7A69-C998-4671-B038-AE0275A7AB2B}"/>
    <dgm:cxn modelId="{6BF03F56-0780-443D-AB56-288366122B1E}" type="presOf" srcId="{F1E62FC5-1574-46C3-95C0-3218C32E6AD4}" destId="{E9D17FC6-C28F-45CE-970D-67475B8843E6}" srcOrd="0" destOrd="0" presId="urn:microsoft.com/office/officeart/2005/8/layout/process1"/>
    <dgm:cxn modelId="{D0DB8952-7795-4C1D-B4C7-8F0F6F24A663}" type="presParOf" srcId="{044582AD-1805-4571-B17D-1C0BD599046D}" destId="{062849AD-775F-4B5D-A597-01F66CE62941}" srcOrd="0" destOrd="0" presId="urn:microsoft.com/office/officeart/2005/8/layout/process1"/>
    <dgm:cxn modelId="{BE3A55BB-DAE3-4588-8199-9D801B73F60E}" type="presParOf" srcId="{044582AD-1805-4571-B17D-1C0BD599046D}" destId="{E9D17FC6-C28F-45CE-970D-67475B8843E6}" srcOrd="1" destOrd="0" presId="urn:microsoft.com/office/officeart/2005/8/layout/process1"/>
    <dgm:cxn modelId="{3F8EDA18-EAE1-4EA3-A9D3-4D2C4C6DE63D}" type="presParOf" srcId="{E9D17FC6-C28F-45CE-970D-67475B8843E6}" destId="{60FA643E-72E9-4AB3-B95B-0DA2A3C40997}" srcOrd="0" destOrd="0" presId="urn:microsoft.com/office/officeart/2005/8/layout/process1"/>
    <dgm:cxn modelId="{D76A8F77-7153-4AB0-87B7-9C2A8CC8C0A1}" type="presParOf" srcId="{044582AD-1805-4571-B17D-1C0BD599046D}" destId="{9C05B828-5156-405F-8BEC-B58D1F4240FC}" srcOrd="2" destOrd="0" presId="urn:microsoft.com/office/officeart/2005/8/layout/process1"/>
    <dgm:cxn modelId="{89B565BC-1042-4278-A01B-382A749E4584}" type="presParOf" srcId="{044582AD-1805-4571-B17D-1C0BD599046D}" destId="{591277F9-28C5-4297-A8D8-309127EDD795}" srcOrd="3" destOrd="0" presId="urn:microsoft.com/office/officeart/2005/8/layout/process1"/>
    <dgm:cxn modelId="{D767CAE0-8883-44D7-B1F3-592D59DEEB07}" type="presParOf" srcId="{591277F9-28C5-4297-A8D8-309127EDD795}" destId="{43741463-F15B-40C3-B779-19A6B8F7E7BA}" srcOrd="0" destOrd="0" presId="urn:microsoft.com/office/officeart/2005/8/layout/process1"/>
    <dgm:cxn modelId="{62175863-153D-449F-BB32-20FD7F0E1785}" type="presParOf" srcId="{044582AD-1805-4571-B17D-1C0BD599046D}" destId="{E00BF71F-D2F2-445D-A778-E5FFE5902D31}" srcOrd="4" destOrd="0" presId="urn:microsoft.com/office/officeart/2005/8/layout/process1"/>
    <dgm:cxn modelId="{FB0F4AA9-68BC-4DAD-95D2-8BB5FDD54E50}" type="presParOf" srcId="{044582AD-1805-4571-B17D-1C0BD599046D}" destId="{94401657-7ABF-45A1-9EC9-AF54915C70E1}" srcOrd="5" destOrd="0" presId="urn:microsoft.com/office/officeart/2005/8/layout/process1"/>
    <dgm:cxn modelId="{D95B5B1A-651C-4017-A68F-E63E9A60201E}" type="presParOf" srcId="{94401657-7ABF-45A1-9EC9-AF54915C70E1}" destId="{EDED8471-9BB7-4AA4-82B5-0FFBF7549904}" srcOrd="0" destOrd="0" presId="urn:microsoft.com/office/officeart/2005/8/layout/process1"/>
    <dgm:cxn modelId="{AD79ED99-696E-4A40-A7F6-BC55162CE5F5}" type="presParOf" srcId="{044582AD-1805-4571-B17D-1C0BD599046D}" destId="{598FA5F2-85BF-4002-8C51-B477A4C59442}" srcOrd="6" destOrd="0" presId="urn:microsoft.com/office/officeart/2005/8/layout/process1"/>
    <dgm:cxn modelId="{18C8A654-7500-4D70-B2CD-7EC475EC7C33}" type="presParOf" srcId="{044582AD-1805-4571-B17D-1C0BD599046D}" destId="{B8AB4723-E560-44CA-B661-5E8920574551}" srcOrd="7" destOrd="0" presId="urn:microsoft.com/office/officeart/2005/8/layout/process1"/>
    <dgm:cxn modelId="{025384AC-9E83-4AD8-9F82-FE21E3B9F07E}" type="presParOf" srcId="{B8AB4723-E560-44CA-B661-5E8920574551}" destId="{AD966250-3B3F-4558-A451-286818230ED8}" srcOrd="0" destOrd="0" presId="urn:microsoft.com/office/officeart/2005/8/layout/process1"/>
    <dgm:cxn modelId="{096CDBE5-29F3-4A1F-BCB2-76DCF34E74DF}" type="presParOf" srcId="{044582AD-1805-4571-B17D-1C0BD599046D}" destId="{71A994CB-7D13-4457-BB57-3EB52614E2C5}" srcOrd="8" destOrd="0" presId="urn:microsoft.com/office/officeart/2005/8/layout/process1"/>
    <dgm:cxn modelId="{11DF1413-2CD2-4781-B46E-0066BEE189C3}" type="presParOf" srcId="{044582AD-1805-4571-B17D-1C0BD599046D}" destId="{1F0C3211-0D9A-4F15-B051-67BAEF5B48E4}" srcOrd="9" destOrd="0" presId="urn:microsoft.com/office/officeart/2005/8/layout/process1"/>
    <dgm:cxn modelId="{DB7817C4-C17F-440F-AE25-7CCFB386A02F}" type="presParOf" srcId="{1F0C3211-0D9A-4F15-B051-67BAEF5B48E4}" destId="{5D6E943B-DBD4-4E65-A621-9864455E72B5}" srcOrd="0" destOrd="0" presId="urn:microsoft.com/office/officeart/2005/8/layout/process1"/>
    <dgm:cxn modelId="{32131992-00E2-49DD-8521-B283499CABFD}" type="presParOf" srcId="{044582AD-1805-4571-B17D-1C0BD599046D}" destId="{D009E94A-BA19-40A1-8CD2-CB1AAB0BB7CA}" srcOrd="10" destOrd="0" presId="urn:microsoft.com/office/officeart/2005/8/layout/process1"/>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062849AD-775F-4B5D-A597-01F66CE62941}">
      <dsp:nvSpPr>
        <dsp:cNvPr id="0" name=""/>
        <dsp:cNvSpPr/>
      </dsp:nvSpPr>
      <dsp:spPr>
        <a:xfrm>
          <a:off x="5731" y="0"/>
          <a:ext cx="805667" cy="777452"/>
        </a:xfrm>
        <a:prstGeom prst="roundRect">
          <a:avLst>
            <a:gd name="adj" fmla="val 10000"/>
          </a:avLst>
        </a:prstGeom>
        <a:solidFill>
          <a:schemeClr val="lt1">
            <a:hueOff val="0"/>
            <a:satOff val="0"/>
            <a:lumOff val="0"/>
            <a:alphaOff val="0"/>
          </a:schemeClr>
        </a:solidFill>
        <a:ln w="12700" cap="flat" cmpd="sng" algn="ctr">
          <a:solidFill>
            <a:schemeClr val="accent4">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4290" tIns="34290" rIns="34290" bIns="34290" numCol="1" spcCol="1270" anchor="ctr" anchorCtr="0">
          <a:noAutofit/>
        </a:bodyPr>
        <a:lstStyle/>
        <a:p>
          <a:pPr lvl="0" algn="ctr" defTabSz="400050">
            <a:lnSpc>
              <a:spcPct val="90000"/>
            </a:lnSpc>
            <a:spcBef>
              <a:spcPct val="0"/>
            </a:spcBef>
            <a:spcAft>
              <a:spcPct val="35000"/>
            </a:spcAft>
          </a:pPr>
          <a:r>
            <a:rPr lang="sv-SE" sz="900" kern="1200"/>
            <a:t>Resurser</a:t>
          </a:r>
        </a:p>
        <a:p>
          <a:pPr lvl="0" algn="ctr" defTabSz="400050">
            <a:lnSpc>
              <a:spcPct val="90000"/>
            </a:lnSpc>
            <a:spcBef>
              <a:spcPct val="0"/>
            </a:spcBef>
            <a:spcAft>
              <a:spcPct val="35000"/>
            </a:spcAft>
          </a:pPr>
          <a:r>
            <a:rPr lang="sv-SE" sz="800" kern="1200"/>
            <a:t>(vad behövs för att genomföra projektet)</a:t>
          </a:r>
        </a:p>
      </dsp:txBody>
      <dsp:txXfrm>
        <a:off x="28502" y="22771"/>
        <a:ext cx="760125" cy="731910"/>
      </dsp:txXfrm>
    </dsp:sp>
    <dsp:sp modelId="{E9D17FC6-C28F-45CE-970D-67475B8843E6}">
      <dsp:nvSpPr>
        <dsp:cNvPr id="0" name=""/>
        <dsp:cNvSpPr/>
      </dsp:nvSpPr>
      <dsp:spPr>
        <a:xfrm>
          <a:off x="891966" y="288823"/>
          <a:ext cx="170801" cy="199805"/>
        </a:xfrm>
        <a:prstGeom prst="rightArrow">
          <a:avLst>
            <a:gd name="adj1" fmla="val 60000"/>
            <a:gd name="adj2" fmla="val 50000"/>
          </a:avLst>
        </a:prstGeom>
        <a:solidFill>
          <a:schemeClr val="accent4">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lvl="0" algn="ctr" defTabSz="400050">
            <a:lnSpc>
              <a:spcPct val="90000"/>
            </a:lnSpc>
            <a:spcBef>
              <a:spcPct val="0"/>
            </a:spcBef>
            <a:spcAft>
              <a:spcPct val="35000"/>
            </a:spcAft>
          </a:pPr>
          <a:endParaRPr lang="sv-SE" sz="900" kern="1200"/>
        </a:p>
      </dsp:txBody>
      <dsp:txXfrm>
        <a:off x="891966" y="328784"/>
        <a:ext cx="119561" cy="119883"/>
      </dsp:txXfrm>
    </dsp:sp>
    <dsp:sp modelId="{9C05B828-5156-405F-8BEC-B58D1F4240FC}">
      <dsp:nvSpPr>
        <dsp:cNvPr id="0" name=""/>
        <dsp:cNvSpPr/>
      </dsp:nvSpPr>
      <dsp:spPr>
        <a:xfrm>
          <a:off x="1133666" y="0"/>
          <a:ext cx="805667" cy="777452"/>
        </a:xfrm>
        <a:prstGeom prst="roundRect">
          <a:avLst>
            <a:gd name="adj" fmla="val 10000"/>
          </a:avLst>
        </a:prstGeom>
        <a:solidFill>
          <a:schemeClr val="lt1">
            <a:hueOff val="0"/>
            <a:satOff val="0"/>
            <a:lumOff val="0"/>
            <a:alphaOff val="0"/>
          </a:schemeClr>
        </a:solidFill>
        <a:ln w="12700" cap="flat" cmpd="sng" algn="ctr">
          <a:solidFill>
            <a:schemeClr val="accent4">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4290" tIns="34290" rIns="34290" bIns="34290" numCol="1" spcCol="1270" anchor="ctr" anchorCtr="0">
          <a:noAutofit/>
        </a:bodyPr>
        <a:lstStyle/>
        <a:p>
          <a:pPr lvl="0" algn="ctr" defTabSz="400050">
            <a:lnSpc>
              <a:spcPct val="90000"/>
            </a:lnSpc>
            <a:spcBef>
              <a:spcPct val="0"/>
            </a:spcBef>
            <a:spcAft>
              <a:spcPct val="35000"/>
            </a:spcAft>
          </a:pPr>
          <a:r>
            <a:rPr lang="sv-SE" sz="900" kern="1200"/>
            <a:t>Aktiviteter</a:t>
          </a:r>
        </a:p>
        <a:p>
          <a:pPr lvl="0" algn="ctr" defTabSz="400050">
            <a:lnSpc>
              <a:spcPct val="90000"/>
            </a:lnSpc>
            <a:spcBef>
              <a:spcPct val="0"/>
            </a:spcBef>
            <a:spcAft>
              <a:spcPct val="35000"/>
            </a:spcAft>
          </a:pPr>
          <a:r>
            <a:rPr lang="sv-SE" sz="800" kern="1200"/>
            <a:t>(vilka uppgifter ska genomföras i projektet)</a:t>
          </a:r>
        </a:p>
      </dsp:txBody>
      <dsp:txXfrm>
        <a:off x="1156437" y="22771"/>
        <a:ext cx="760125" cy="731910"/>
      </dsp:txXfrm>
    </dsp:sp>
    <dsp:sp modelId="{591277F9-28C5-4297-A8D8-309127EDD795}">
      <dsp:nvSpPr>
        <dsp:cNvPr id="0" name=""/>
        <dsp:cNvSpPr/>
      </dsp:nvSpPr>
      <dsp:spPr>
        <a:xfrm>
          <a:off x="2019901" y="288823"/>
          <a:ext cx="170801" cy="199805"/>
        </a:xfrm>
        <a:prstGeom prst="rightArrow">
          <a:avLst>
            <a:gd name="adj1" fmla="val 60000"/>
            <a:gd name="adj2" fmla="val 50000"/>
          </a:avLst>
        </a:prstGeom>
        <a:solidFill>
          <a:schemeClr val="accent4">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lvl="0" algn="ctr" defTabSz="400050">
            <a:lnSpc>
              <a:spcPct val="90000"/>
            </a:lnSpc>
            <a:spcBef>
              <a:spcPct val="0"/>
            </a:spcBef>
            <a:spcAft>
              <a:spcPct val="35000"/>
            </a:spcAft>
          </a:pPr>
          <a:endParaRPr lang="sv-SE" sz="900" kern="1200"/>
        </a:p>
      </dsp:txBody>
      <dsp:txXfrm>
        <a:off x="2019901" y="328784"/>
        <a:ext cx="119561" cy="119883"/>
      </dsp:txXfrm>
    </dsp:sp>
    <dsp:sp modelId="{E00BF71F-D2F2-445D-A778-E5FFE5902D31}">
      <dsp:nvSpPr>
        <dsp:cNvPr id="0" name=""/>
        <dsp:cNvSpPr/>
      </dsp:nvSpPr>
      <dsp:spPr>
        <a:xfrm>
          <a:off x="2261601" y="0"/>
          <a:ext cx="805667" cy="777452"/>
        </a:xfrm>
        <a:prstGeom prst="roundRect">
          <a:avLst>
            <a:gd name="adj" fmla="val 10000"/>
          </a:avLst>
        </a:prstGeom>
        <a:solidFill>
          <a:srgbClr val="F0AB92"/>
        </a:solidFill>
        <a:ln w="12700" cap="flat" cmpd="sng" algn="ctr">
          <a:solidFill>
            <a:schemeClr val="accent4">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4290" tIns="34290" rIns="34290" bIns="34290" numCol="1" spcCol="1270" anchor="ctr" anchorCtr="0">
          <a:noAutofit/>
        </a:bodyPr>
        <a:lstStyle/>
        <a:p>
          <a:pPr lvl="0" algn="ctr" defTabSz="400050">
            <a:lnSpc>
              <a:spcPct val="90000"/>
            </a:lnSpc>
            <a:spcBef>
              <a:spcPct val="0"/>
            </a:spcBef>
            <a:spcAft>
              <a:spcPct val="35000"/>
            </a:spcAft>
          </a:pPr>
          <a:r>
            <a:rPr lang="sv-SE" sz="900" kern="1200"/>
            <a:t>Prestationer</a:t>
          </a:r>
        </a:p>
        <a:p>
          <a:pPr lvl="0" algn="ctr" defTabSz="400050">
            <a:lnSpc>
              <a:spcPct val="90000"/>
            </a:lnSpc>
            <a:spcBef>
              <a:spcPct val="0"/>
            </a:spcBef>
            <a:spcAft>
              <a:spcPct val="35000"/>
            </a:spcAft>
          </a:pPr>
          <a:r>
            <a:rPr lang="sv-SE" sz="800" kern="1200"/>
            <a:t>(vad ska projektet leverera)</a:t>
          </a:r>
        </a:p>
      </dsp:txBody>
      <dsp:txXfrm>
        <a:off x="2284372" y="22771"/>
        <a:ext cx="760125" cy="731910"/>
      </dsp:txXfrm>
    </dsp:sp>
    <dsp:sp modelId="{94401657-7ABF-45A1-9EC9-AF54915C70E1}">
      <dsp:nvSpPr>
        <dsp:cNvPr id="0" name=""/>
        <dsp:cNvSpPr/>
      </dsp:nvSpPr>
      <dsp:spPr>
        <a:xfrm>
          <a:off x="3147836" y="288823"/>
          <a:ext cx="170801" cy="199805"/>
        </a:xfrm>
        <a:prstGeom prst="rightArrow">
          <a:avLst>
            <a:gd name="adj1" fmla="val 60000"/>
            <a:gd name="adj2" fmla="val 50000"/>
          </a:avLst>
        </a:prstGeom>
        <a:solidFill>
          <a:schemeClr val="accent4">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lvl="0" algn="ctr" defTabSz="400050">
            <a:lnSpc>
              <a:spcPct val="90000"/>
            </a:lnSpc>
            <a:spcBef>
              <a:spcPct val="0"/>
            </a:spcBef>
            <a:spcAft>
              <a:spcPct val="35000"/>
            </a:spcAft>
          </a:pPr>
          <a:endParaRPr lang="sv-SE" sz="900" kern="1200"/>
        </a:p>
      </dsp:txBody>
      <dsp:txXfrm>
        <a:off x="3147836" y="328784"/>
        <a:ext cx="119561" cy="119883"/>
      </dsp:txXfrm>
    </dsp:sp>
    <dsp:sp modelId="{598FA5F2-85BF-4002-8C51-B477A4C59442}">
      <dsp:nvSpPr>
        <dsp:cNvPr id="0" name=""/>
        <dsp:cNvSpPr/>
      </dsp:nvSpPr>
      <dsp:spPr>
        <a:xfrm>
          <a:off x="3389536" y="0"/>
          <a:ext cx="844911" cy="777452"/>
        </a:xfrm>
        <a:prstGeom prst="roundRect">
          <a:avLst>
            <a:gd name="adj" fmla="val 10000"/>
          </a:avLst>
        </a:prstGeom>
        <a:solidFill>
          <a:srgbClr val="F0AB92"/>
        </a:solidFill>
        <a:ln w="12700" cap="flat" cmpd="sng" algn="ctr">
          <a:solidFill>
            <a:schemeClr val="accent4">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4290" tIns="34290" rIns="34290" bIns="34290" numCol="1" spcCol="1270" anchor="ctr" anchorCtr="0">
          <a:noAutofit/>
        </a:bodyPr>
        <a:lstStyle/>
        <a:p>
          <a:pPr lvl="0" algn="ctr" defTabSz="400050">
            <a:lnSpc>
              <a:spcPct val="90000"/>
            </a:lnSpc>
            <a:spcBef>
              <a:spcPct val="0"/>
            </a:spcBef>
            <a:spcAft>
              <a:spcPct val="35000"/>
            </a:spcAft>
          </a:pPr>
          <a:r>
            <a:rPr lang="sv-SE" sz="900" kern="1200"/>
            <a:t>Effekt på kort sikt</a:t>
          </a:r>
        </a:p>
        <a:p>
          <a:pPr lvl="0" algn="ctr" defTabSz="400050">
            <a:lnSpc>
              <a:spcPct val="90000"/>
            </a:lnSpc>
            <a:spcBef>
              <a:spcPct val="0"/>
            </a:spcBef>
            <a:spcAft>
              <a:spcPct val="35000"/>
            </a:spcAft>
          </a:pPr>
          <a:r>
            <a:rPr lang="sv-SE" sz="800" kern="1200"/>
            <a:t>(vad väntas prestationerna leda till)</a:t>
          </a:r>
        </a:p>
      </dsp:txBody>
      <dsp:txXfrm>
        <a:off x="3412307" y="22771"/>
        <a:ext cx="799369" cy="731910"/>
      </dsp:txXfrm>
    </dsp:sp>
    <dsp:sp modelId="{B8AB4723-E560-44CA-B661-5E8920574551}">
      <dsp:nvSpPr>
        <dsp:cNvPr id="0" name=""/>
        <dsp:cNvSpPr/>
      </dsp:nvSpPr>
      <dsp:spPr>
        <a:xfrm>
          <a:off x="4315015" y="288823"/>
          <a:ext cx="170801" cy="199805"/>
        </a:xfrm>
        <a:prstGeom prst="rightArrow">
          <a:avLst>
            <a:gd name="adj1" fmla="val 60000"/>
            <a:gd name="adj2" fmla="val 50000"/>
          </a:avLst>
        </a:prstGeom>
        <a:solidFill>
          <a:schemeClr val="accent4">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lvl="0" algn="ctr" defTabSz="400050">
            <a:lnSpc>
              <a:spcPct val="90000"/>
            </a:lnSpc>
            <a:spcBef>
              <a:spcPct val="0"/>
            </a:spcBef>
            <a:spcAft>
              <a:spcPct val="35000"/>
            </a:spcAft>
          </a:pPr>
          <a:endParaRPr lang="sv-SE" sz="900" kern="1200"/>
        </a:p>
      </dsp:txBody>
      <dsp:txXfrm>
        <a:off x="4315015" y="328784"/>
        <a:ext cx="119561" cy="119883"/>
      </dsp:txXfrm>
    </dsp:sp>
    <dsp:sp modelId="{71A994CB-7D13-4457-BB57-3EB52614E2C5}">
      <dsp:nvSpPr>
        <dsp:cNvPr id="0" name=""/>
        <dsp:cNvSpPr/>
      </dsp:nvSpPr>
      <dsp:spPr>
        <a:xfrm>
          <a:off x="4556715" y="0"/>
          <a:ext cx="805667" cy="777452"/>
        </a:xfrm>
        <a:prstGeom prst="roundRect">
          <a:avLst>
            <a:gd name="adj" fmla="val 10000"/>
          </a:avLst>
        </a:prstGeom>
        <a:solidFill>
          <a:srgbClr val="F0AB92"/>
        </a:solidFill>
        <a:ln w="12700" cap="flat" cmpd="sng" algn="ctr">
          <a:solidFill>
            <a:schemeClr val="accent4">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4290" tIns="34290" rIns="34290" bIns="34290" numCol="1" spcCol="1270" anchor="ctr" anchorCtr="0">
          <a:noAutofit/>
        </a:bodyPr>
        <a:lstStyle/>
        <a:p>
          <a:pPr lvl="0" algn="ctr" defTabSz="400050">
            <a:lnSpc>
              <a:spcPct val="90000"/>
            </a:lnSpc>
            <a:spcBef>
              <a:spcPct val="0"/>
            </a:spcBef>
            <a:spcAft>
              <a:spcPct val="35000"/>
            </a:spcAft>
          </a:pPr>
          <a:r>
            <a:rPr lang="sv-SE" sz="900" kern="1200"/>
            <a:t>Effekt på längre sikt </a:t>
          </a:r>
        </a:p>
        <a:p>
          <a:pPr lvl="0" algn="ctr" defTabSz="400050">
            <a:lnSpc>
              <a:spcPct val="90000"/>
            </a:lnSpc>
            <a:spcBef>
              <a:spcPct val="0"/>
            </a:spcBef>
            <a:spcAft>
              <a:spcPct val="35000"/>
            </a:spcAft>
          </a:pPr>
          <a:r>
            <a:rPr lang="sv-SE" sz="800" kern="1200"/>
            <a:t>(vad väntas de kortsiktiga effekterna leda till)</a:t>
          </a:r>
        </a:p>
      </dsp:txBody>
      <dsp:txXfrm>
        <a:off x="4579486" y="22771"/>
        <a:ext cx="760125" cy="731910"/>
      </dsp:txXfrm>
    </dsp:sp>
    <dsp:sp modelId="{1F0C3211-0D9A-4F15-B051-67BAEF5B48E4}">
      <dsp:nvSpPr>
        <dsp:cNvPr id="0" name=""/>
        <dsp:cNvSpPr/>
      </dsp:nvSpPr>
      <dsp:spPr>
        <a:xfrm>
          <a:off x="5442950" y="288823"/>
          <a:ext cx="170801" cy="199805"/>
        </a:xfrm>
        <a:prstGeom prst="rightArrow">
          <a:avLst>
            <a:gd name="adj1" fmla="val 60000"/>
            <a:gd name="adj2" fmla="val 50000"/>
          </a:avLst>
        </a:prstGeom>
        <a:solidFill>
          <a:schemeClr val="accent4">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lvl="0" algn="ctr" defTabSz="400050">
            <a:lnSpc>
              <a:spcPct val="90000"/>
            </a:lnSpc>
            <a:spcBef>
              <a:spcPct val="0"/>
            </a:spcBef>
            <a:spcAft>
              <a:spcPct val="35000"/>
            </a:spcAft>
          </a:pPr>
          <a:endParaRPr lang="sv-SE" sz="900" kern="1200"/>
        </a:p>
      </dsp:txBody>
      <dsp:txXfrm>
        <a:off x="5442950" y="328784"/>
        <a:ext cx="119561" cy="119883"/>
      </dsp:txXfrm>
    </dsp:sp>
    <dsp:sp modelId="{D009E94A-BA19-40A1-8CD2-CB1AAB0BB7CA}">
      <dsp:nvSpPr>
        <dsp:cNvPr id="0" name=""/>
        <dsp:cNvSpPr/>
      </dsp:nvSpPr>
      <dsp:spPr>
        <a:xfrm>
          <a:off x="5684650" y="0"/>
          <a:ext cx="805667" cy="777452"/>
        </a:xfrm>
        <a:prstGeom prst="roundRect">
          <a:avLst>
            <a:gd name="adj" fmla="val 10000"/>
          </a:avLst>
        </a:prstGeom>
        <a:solidFill>
          <a:schemeClr val="lt1">
            <a:hueOff val="0"/>
            <a:satOff val="0"/>
            <a:lumOff val="0"/>
            <a:alphaOff val="0"/>
          </a:schemeClr>
        </a:solidFill>
        <a:ln w="12700" cap="flat" cmpd="sng" algn="ctr">
          <a:solidFill>
            <a:schemeClr val="accent4">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8100" tIns="38100" rIns="38100" bIns="38100" numCol="1" spcCol="1270" anchor="ctr" anchorCtr="0">
          <a:noAutofit/>
        </a:bodyPr>
        <a:lstStyle/>
        <a:p>
          <a:pPr lvl="0" algn="ctr" defTabSz="444500">
            <a:lnSpc>
              <a:spcPct val="90000"/>
            </a:lnSpc>
            <a:spcBef>
              <a:spcPct val="0"/>
            </a:spcBef>
            <a:spcAft>
              <a:spcPct val="35000"/>
            </a:spcAft>
          </a:pPr>
          <a:r>
            <a:rPr lang="sv-SE" sz="1000" kern="1200"/>
            <a:t>Slutmål</a:t>
          </a:r>
        </a:p>
        <a:p>
          <a:pPr lvl="0" algn="ctr" defTabSz="444500">
            <a:lnSpc>
              <a:spcPct val="90000"/>
            </a:lnSpc>
            <a:spcBef>
              <a:spcPct val="0"/>
            </a:spcBef>
            <a:spcAft>
              <a:spcPct val="35000"/>
            </a:spcAft>
          </a:pPr>
          <a:r>
            <a:rPr lang="sv-SE" sz="800" kern="1200"/>
            <a:t>(samhällets beredskap har stärkts)</a:t>
          </a:r>
        </a:p>
      </dsp:txBody>
      <dsp:txXfrm>
        <a:off x="5707421" y="22771"/>
        <a:ext cx="760125" cy="731910"/>
      </dsp:txXfrm>
    </dsp:sp>
  </dsp:spTree>
</dsp:drawing>
</file>

<file path=xl/diagrams/layout1.xml><?xml version="1.0" encoding="utf-8"?>
<dgm:layoutDef xmlns:dgm="http://schemas.openxmlformats.org/drawingml/2006/diagram" xmlns:a="http://schemas.openxmlformats.org/drawingml/2006/main" uniqueId="urn:microsoft.com/office/officeart/2005/8/layout/process1">
  <dgm:title val=""/>
  <dgm:desc val=""/>
  <dgm:catLst>
    <dgm:cat type="process" pri="1000"/>
    <dgm:cat type="convert" pri="15000"/>
  </dgm:catLst>
  <dgm:sampData useDef="1">
    <dgm:dataModel>
      <dgm:pt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Name0">
    <dgm:varLst>
      <dgm:dir/>
      <dgm:resizeHandles val="exact"/>
    </dgm:varLst>
    <dgm:choose name="Name1">
      <dgm:if name="Name2" func="var" arg="dir" op="equ" val="norm">
        <dgm:alg type="lin"/>
      </dgm:if>
      <dgm:else name="Name3">
        <dgm:alg type="lin">
          <dgm:param type="linDir" val="fromR"/>
        </dgm:alg>
      </dgm:else>
    </dgm:choose>
    <dgm:shape xmlns:r="http://schemas.openxmlformats.org/officeDocument/2006/relationships" r:blip="">
      <dgm:adjLst/>
    </dgm:shape>
    <dgm:presOf/>
    <dgm:constrLst>
      <dgm:constr type="w" for="ch" ptType="node" refType="w"/>
      <dgm:constr type="h" for="ch" ptType="node" op="equ"/>
      <dgm:constr type="primFontSz" for="ch" ptType="node" op="equ" val="65"/>
      <dgm:constr type="w" for="ch" ptType="sibTrans" refType="w" refFor="ch" refPtType="node" op="equ" fact="0.4"/>
      <dgm:constr type="h" for="ch" ptType="sibTrans" op="equ"/>
      <dgm:constr type="primFontSz" for="des" forName="connectorText" op="equ" val="55"/>
      <dgm:constr type="primFontSz" for="des" forName="connectorText" refType="primFontSz" refFor="ch" refPtType="node" op="lte" fact="0.8"/>
    </dgm:constrLst>
    <dgm:ruleLst/>
    <dgm:forEach name="nodesForEach" axis="ch" ptType="node">
      <dgm:layoutNode name="node">
        <dgm:varLst>
          <dgm:bulletEnabled val="1"/>
        </dgm:varLst>
        <dgm:alg type="tx"/>
        <dgm:shape xmlns:r="http://schemas.openxmlformats.org/officeDocument/2006/relationships" type="roundRect" r:blip="">
          <dgm:adjLst>
            <dgm:adj idx="1" val="0.1"/>
          </dgm:adjLst>
        </dgm:shape>
        <dgm:presOf axis="desOrSelf" ptType="node"/>
        <dgm:constrLst>
          <dgm:constr type="h" refType="w" fact="0.6"/>
          <dgm:constr type="tMarg" refType="primFontSz" fact="0.3"/>
          <dgm:constr type="bMarg" refType="primFontSz" fact="0.3"/>
          <dgm:constr type="lMarg" refType="primFontSz" fact="0.3"/>
          <dgm:constr type="rMarg" refType="primFontSz" fact="0.3"/>
        </dgm:constrLst>
        <dgm:ruleLst>
          <dgm:rule type="primFontSz" val="18" fact="NaN" max="NaN"/>
          <dgm:rule type="h" val="NaN" fact="1.5" max="NaN"/>
          <dgm:rule type="primFontSz" val="5" fact="NaN" max="NaN"/>
          <dgm:rule type="h" val="INF" fact="NaN" max="NaN"/>
        </dgm:ruleLst>
      </dgm:layoutNode>
      <dgm:forEach name="sibTransForEach" axis="followSib" ptType="sibTrans" cnt="1">
        <dgm:layoutNode name="sibTrans">
          <dgm:alg type="conn">
            <dgm:param type="begPts" val="auto"/>
            <dgm:param type="endPts" val="auto"/>
          </dgm:alg>
          <dgm:shape xmlns:r="http://schemas.openxmlformats.org/officeDocument/2006/relationships" type="conn" r:blip="">
            <dgm:adjLst/>
          </dgm:shape>
          <dgm:presOf axis="self"/>
          <dgm:constrLst>
            <dgm:constr type="h" refType="w" fact="0.62"/>
            <dgm:constr type="connDist"/>
            <dgm:constr type="begPad" refType="connDist" fact="0.25"/>
            <dgm:constr type="endPad" refType="connDist" fact="0.22"/>
          </dgm:constrLst>
          <dgm:ruleLst/>
          <dgm:layoutNode name="connectorText">
            <dgm:alg type="tx">
              <dgm:param type="autoTxRot" val="grav"/>
            </dgm:alg>
            <dgm:shape xmlns:r="http://schemas.openxmlformats.org/officeDocument/2006/relationships" type="conn" r:blip="" hideGeom="1">
              <dgm:adjLst/>
            </dgm:shape>
            <dgm:presOf axis="self"/>
            <dgm:constrLst>
              <dgm:constr type="lMarg"/>
              <dgm:constr type="rMarg"/>
              <dgm:constr type="tMarg"/>
              <dgm:constr type="bMarg"/>
            </dgm:constrLst>
            <dgm:ruleLst>
              <dgm:rule type="primFontSz" val="5" fact="NaN" max="NaN"/>
            </dgm:ruleLst>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2.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8</xdr:col>
      <xdr:colOff>114300</xdr:colOff>
      <xdr:row>18</xdr:row>
      <xdr:rowOff>0</xdr:rowOff>
    </xdr:from>
    <xdr:ext cx="184731" cy="254557"/>
    <xdr:sp macro="" textlink="">
      <xdr:nvSpPr>
        <xdr:cNvPr id="2" name="textruta 1"/>
        <xdr:cNvSpPr txBox="1"/>
      </xdr:nvSpPr>
      <xdr:spPr>
        <a:xfrm>
          <a:off x="9277350" y="3533775"/>
          <a:ext cx="184731"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v-SE" sz="1100"/>
        </a:p>
      </xdr:txBody>
    </xdr:sp>
    <xdr:clientData/>
  </xdr:oneCellAnchor>
  <xdr:oneCellAnchor>
    <xdr:from>
      <xdr:col>8</xdr:col>
      <xdr:colOff>114300</xdr:colOff>
      <xdr:row>37</xdr:row>
      <xdr:rowOff>0</xdr:rowOff>
    </xdr:from>
    <xdr:ext cx="184731" cy="254557"/>
    <xdr:sp macro="" textlink="">
      <xdr:nvSpPr>
        <xdr:cNvPr id="3" name="textruta 2"/>
        <xdr:cNvSpPr txBox="1"/>
      </xdr:nvSpPr>
      <xdr:spPr>
        <a:xfrm>
          <a:off x="9277350" y="7067550"/>
          <a:ext cx="184731"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v-SE" sz="11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xdr:col>
      <xdr:colOff>35718</xdr:colOff>
      <xdr:row>11</xdr:row>
      <xdr:rowOff>157956</xdr:rowOff>
    </xdr:from>
    <xdr:to>
      <xdr:col>9</xdr:col>
      <xdr:colOff>626268</xdr:colOff>
      <xdr:row>16</xdr:row>
      <xdr:rowOff>59108</xdr:rowOff>
    </xdr:to>
    <xdr:graphicFrame macro="">
      <xdr:nvGraphicFramePr>
        <xdr:cNvPr id="2" name="Diagram 1"/>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339436</xdr:colOff>
      <xdr:row>2</xdr:row>
      <xdr:rowOff>139878</xdr:rowOff>
    </xdr:from>
    <xdr:to>
      <xdr:col>3</xdr:col>
      <xdr:colOff>1205345</xdr:colOff>
      <xdr:row>3</xdr:row>
      <xdr:rowOff>102911</xdr:rowOff>
    </xdr:to>
    <xdr:pic>
      <xdr:nvPicPr>
        <xdr:cNvPr id="3" name="Bildobjekt 2"/>
        <xdr:cNvPicPr>
          <a:picLocks noChangeAspect="1"/>
        </xdr:cNvPicPr>
      </xdr:nvPicPr>
      <xdr:blipFill>
        <a:blip xmlns:r="http://schemas.openxmlformats.org/officeDocument/2006/relationships" r:embed="rId1"/>
        <a:stretch>
          <a:fillRect/>
        </a:stretch>
      </xdr:blipFill>
      <xdr:spPr>
        <a:xfrm>
          <a:off x="11748654" y="617860"/>
          <a:ext cx="865909" cy="924192"/>
        </a:xfrm>
        <a:prstGeom prst="rect">
          <a:avLst/>
        </a:prstGeom>
      </xdr:spPr>
    </xdr:pic>
    <xdr:clientData/>
  </xdr:twoCellAnchor>
  <xdr:twoCellAnchor editAs="oneCell">
    <xdr:from>
      <xdr:col>3</xdr:col>
      <xdr:colOff>1551709</xdr:colOff>
      <xdr:row>2</xdr:row>
      <xdr:rowOff>147289</xdr:rowOff>
    </xdr:from>
    <xdr:to>
      <xdr:col>3</xdr:col>
      <xdr:colOff>2820266</xdr:colOff>
      <xdr:row>3</xdr:row>
      <xdr:rowOff>654845</xdr:rowOff>
    </xdr:to>
    <xdr:pic>
      <xdr:nvPicPr>
        <xdr:cNvPr id="5" name="Bildobjekt 4"/>
        <xdr:cNvPicPr>
          <a:picLocks noChangeAspect="1"/>
        </xdr:cNvPicPr>
      </xdr:nvPicPr>
      <xdr:blipFill>
        <a:blip xmlns:r="http://schemas.openxmlformats.org/officeDocument/2006/relationships" r:embed="rId2"/>
        <a:stretch>
          <a:fillRect/>
        </a:stretch>
      </xdr:blipFill>
      <xdr:spPr>
        <a:xfrm>
          <a:off x="12960927" y="625271"/>
          <a:ext cx="1468582" cy="1475642"/>
        </a:xfrm>
        <a:prstGeom prst="rect">
          <a:avLst/>
        </a:prstGeom>
      </xdr:spPr>
    </xdr:pic>
    <xdr:clientData/>
  </xdr:twoCellAnchor>
  <xdr:twoCellAnchor editAs="oneCell">
    <xdr:from>
      <xdr:col>3</xdr:col>
      <xdr:colOff>329046</xdr:colOff>
      <xdr:row>4</xdr:row>
      <xdr:rowOff>43296</xdr:rowOff>
    </xdr:from>
    <xdr:to>
      <xdr:col>3</xdr:col>
      <xdr:colOff>2537114</xdr:colOff>
      <xdr:row>4</xdr:row>
      <xdr:rowOff>939388</xdr:rowOff>
    </xdr:to>
    <xdr:pic>
      <xdr:nvPicPr>
        <xdr:cNvPr id="4" name="Bildobjekt 3"/>
        <xdr:cNvPicPr>
          <a:picLocks noChangeAspect="1"/>
        </xdr:cNvPicPr>
      </xdr:nvPicPr>
      <xdr:blipFill>
        <a:blip xmlns:r="http://schemas.openxmlformats.org/officeDocument/2006/relationships" r:embed="rId3"/>
        <a:stretch>
          <a:fillRect/>
        </a:stretch>
      </xdr:blipFill>
      <xdr:spPr>
        <a:xfrm>
          <a:off x="10676660" y="2433205"/>
          <a:ext cx="2208068" cy="89609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91440</xdr:colOff>
          <xdr:row>22</xdr:row>
          <xdr:rowOff>182880</xdr:rowOff>
        </xdr:from>
        <xdr:to>
          <xdr:col>4</xdr:col>
          <xdr:colOff>3002280</xdr:colOff>
          <xdr:row>24</xdr:row>
          <xdr:rowOff>76200</xdr:rowOff>
        </xdr:to>
        <xdr:sp macro="" textlink="">
          <xdr:nvSpPr>
            <xdr:cNvPr id="10241" name="Check Box 1" hidden="1">
              <a:extLst>
                <a:ext uri="{63B3BB69-23CF-44E3-9099-C40C66FF867C}">
                  <a14:compatExt spid="_x0000_s10241"/>
                </a:ext>
              </a:extLst>
            </xdr:cNvPr>
            <xdr:cNvSpPr/>
          </xdr:nvSpPr>
          <xdr:spPr bwMode="auto">
            <a:xfrm>
              <a:off x="0" y="0"/>
              <a:ext cx="0" cy="0"/>
            </a:xfrm>
            <a:prstGeom prst="rect">
              <a:avLst/>
            </a:prstGeom>
            <a:solidFill>
              <a:srgbClr val="C0C0C0" mc:Ignorable="a14" a14:legacySpreadsheetColorIndex="22">
                <a:alpha val="72000"/>
              </a:srgbClr>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sv-SE" sz="800" b="0" i="0" u="none" strike="noStrike" baseline="0">
                  <a:solidFill>
                    <a:srgbClr val="000000"/>
                  </a:solidFill>
                  <a:latin typeface="Segoe UI"/>
                  <a:cs typeface="Segoe UI"/>
                </a:rPr>
                <a:t>3.1 Sammanhängande planering</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91440</xdr:colOff>
          <xdr:row>24</xdr:row>
          <xdr:rowOff>182880</xdr:rowOff>
        </xdr:from>
        <xdr:to>
          <xdr:col>4</xdr:col>
          <xdr:colOff>3002280</xdr:colOff>
          <xdr:row>26</xdr:row>
          <xdr:rowOff>76200</xdr:rowOff>
        </xdr:to>
        <xdr:sp macro="" textlink="">
          <xdr:nvSpPr>
            <xdr:cNvPr id="10242" name="Check Box 2" hidden="1">
              <a:extLst>
                <a:ext uri="{63B3BB69-23CF-44E3-9099-C40C66FF867C}">
                  <a14:compatExt spid="_x0000_s10242"/>
                </a:ext>
              </a:extLst>
            </xdr:cNvPr>
            <xdr:cNvSpPr/>
          </xdr:nvSpPr>
          <xdr:spPr bwMode="auto">
            <a:xfrm>
              <a:off x="0" y="0"/>
              <a:ext cx="0" cy="0"/>
            </a:xfrm>
            <a:prstGeom prst="rect">
              <a:avLst/>
            </a:prstGeom>
            <a:solidFill>
              <a:srgbClr val="C0C0C0" mc:Ignorable="a14" a14:legacySpreadsheetColorIndex="22">
                <a:alpha val="72000"/>
              </a:srgbClr>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sv-SE" sz="800" b="0" i="0" u="none" strike="noStrike" baseline="0">
                  <a:solidFill>
                    <a:srgbClr val="000000"/>
                  </a:solidFill>
                  <a:latin typeface="Segoe UI"/>
                  <a:cs typeface="Segoe UI"/>
                </a:rPr>
                <a:t>3.2 Övning</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3177540</xdr:colOff>
          <xdr:row>24</xdr:row>
          <xdr:rowOff>182880</xdr:rowOff>
        </xdr:from>
        <xdr:to>
          <xdr:col>5</xdr:col>
          <xdr:colOff>0</xdr:colOff>
          <xdr:row>26</xdr:row>
          <xdr:rowOff>76200</xdr:rowOff>
        </xdr:to>
        <xdr:sp macro="" textlink="">
          <xdr:nvSpPr>
            <xdr:cNvPr id="10243" name="Check Box 3" hidden="1">
              <a:extLst>
                <a:ext uri="{63B3BB69-23CF-44E3-9099-C40C66FF867C}">
                  <a14:compatExt spid="_x0000_s10243"/>
                </a:ext>
              </a:extLst>
            </xdr:cNvPr>
            <xdr:cNvSpPr/>
          </xdr:nvSpPr>
          <xdr:spPr bwMode="auto">
            <a:xfrm>
              <a:off x="0" y="0"/>
              <a:ext cx="0" cy="0"/>
            </a:xfrm>
            <a:prstGeom prst="rect">
              <a:avLst/>
            </a:prstGeom>
            <a:solidFill>
              <a:srgbClr val="C0C0C0" mc:Ignorable="a14" a14:legacySpreadsheetColorIndex="22">
                <a:alpha val="72000"/>
              </a:srgbClr>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sv-SE" sz="800" b="0" i="0" u="none" strike="noStrike" baseline="0">
                  <a:solidFill>
                    <a:srgbClr val="000000"/>
                  </a:solidFill>
                  <a:latin typeface="Segoe UI"/>
                  <a:cs typeface="Segoe UI"/>
                </a:rPr>
                <a:t>3.4 Lokal och regional nivå</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3177540</xdr:colOff>
          <xdr:row>22</xdr:row>
          <xdr:rowOff>182880</xdr:rowOff>
        </xdr:from>
        <xdr:to>
          <xdr:col>5</xdr:col>
          <xdr:colOff>0</xdr:colOff>
          <xdr:row>24</xdr:row>
          <xdr:rowOff>76200</xdr:rowOff>
        </xdr:to>
        <xdr:sp macro="" textlink="">
          <xdr:nvSpPr>
            <xdr:cNvPr id="10244" name="Check Box 4" hidden="1">
              <a:extLst>
                <a:ext uri="{63B3BB69-23CF-44E3-9099-C40C66FF867C}">
                  <a14:compatExt spid="_x0000_s10244"/>
                </a:ext>
              </a:extLst>
            </xdr:cNvPr>
            <xdr:cNvSpPr/>
          </xdr:nvSpPr>
          <xdr:spPr bwMode="auto">
            <a:xfrm>
              <a:off x="0" y="0"/>
              <a:ext cx="0" cy="0"/>
            </a:xfrm>
            <a:prstGeom prst="rect">
              <a:avLst/>
            </a:prstGeom>
            <a:solidFill>
              <a:srgbClr val="C0C0C0" mc:Ignorable="a14" a14:legacySpreadsheetColorIndex="22">
                <a:alpha val="72000"/>
              </a:srgbClr>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sv-SE" sz="800" b="0" i="0" u="none" strike="noStrike" baseline="0">
                  <a:solidFill>
                    <a:srgbClr val="000000"/>
                  </a:solidFill>
                  <a:latin typeface="Segoe UI"/>
                  <a:cs typeface="Segoe UI"/>
                </a:rPr>
                <a:t>3.3 Säkra kommunikationer</a:t>
              </a:r>
            </a:p>
          </xdr:txBody>
        </xdr:sp>
        <xdr:clientData fLocksWithSheet="0"/>
      </xdr:twoCellAnchor>
    </mc:Choice>
    <mc:Fallback/>
  </mc:AlternateContent>
</xdr:wsDr>
</file>

<file path=xl/tables/table1.xml><?xml version="1.0" encoding="utf-8"?>
<table xmlns="http://schemas.openxmlformats.org/spreadsheetml/2006/main" id="2" name="T_lönekostnad" displayName="T_lönekostnad" ref="B21:H28" totalsRowCount="1" headerRowDxfId="45" dataDxfId="43" totalsRowDxfId="41" headerRowBorderDxfId="44" tableBorderDxfId="42" totalsRowBorderDxfId="40" headerRowCellStyle="Rubrik 3">
  <tableColumns count="7">
    <tableColumn id="1" name="Typ av kostnad" totalsRowLabel="Summa" dataDxfId="39" totalsRowDxfId="38" dataCellStyle="Valuta"/>
    <tableColumn id="2" name="Välj år i rullistan" dataDxfId="37" totalsRowDxfId="36" dataCellStyle="Valuta"/>
    <tableColumn id="3" name="Vilken personal budgeterar ni för" dataDxfId="35" totalsRowDxfId="34" dataCellStyle="Valuta"/>
    <tableColumn id="5" name="Årslön " dataDxfId="33" totalsRowDxfId="32"/>
    <tableColumn id="7" name="Lönebikostnad (%)" dataDxfId="31" totalsRowDxfId="30" dataCellStyle="Procent"/>
    <tableColumn id="8" name="Omfattning (% av heltid)" dataDxfId="29" totalsRowDxfId="28" dataCellStyle="Procent"/>
    <tableColumn id="11" name="Summa" totalsRowFunction="sum" dataDxfId="27" totalsRowDxfId="26" dataCellStyle="Valuta">
      <calculatedColumnFormula>ROUND((E22*(1+F22)*G22),0)</calculatedColumnFormula>
    </tableColumn>
  </tableColumns>
  <tableStyleInfo name="TableStyleLight13" showFirstColumn="0" showLastColumn="0" showRowStripes="0" showColumnStripes="0"/>
</table>
</file>

<file path=xl/tables/table2.xml><?xml version="1.0" encoding="utf-8"?>
<table xmlns="http://schemas.openxmlformats.org/spreadsheetml/2006/main" id="3" name="Tabell3" displayName="Tabell3" ref="B41:H56" totalsRowCount="1" headerRowDxfId="25" dataDxfId="24" totalsRowDxfId="22" tableBorderDxfId="23" headerRowCellStyle="Rubrik 3">
  <autoFilter ref="B41:H55"/>
  <tableColumns count="7">
    <tableColumn id="7" name="Välj typ av kostnad i rullistan _x000a_" totalsRowLabel="Summa" dataDxfId="21"/>
    <tableColumn id="1" name="Välj år i rullistan" dataDxfId="20"/>
    <tableColumn id="2" name="Beskrivning. Förtydliga vad kostnaden avser och dess syfte samt i relevanta fall vilket område/mål den härrör till. " dataDxfId="19"/>
    <tableColumn id="3" name="Enhet (ex. inköpta varor/konsulttimmar/personer på resan)" dataDxfId="18"/>
    <tableColumn id="4" name="Kr/enhet" dataDxfId="17" dataCellStyle="Valuta"/>
    <tableColumn id="5" name="Antal enheter_x000a_(måste vara minst 1)" dataDxfId="16"/>
    <tableColumn id="6" name="Summa" totalsRowFunction="sum" dataDxfId="15" totalsRowDxfId="14" dataCellStyle="Valuta">
      <calculatedColumnFormula>ROUND(F42*G42,0)</calculatedColumnFormula>
    </tableColumn>
  </tableColumns>
  <tableStyleInfo name="TableStyleMedium2" showFirstColumn="0" showLastColumn="0" showRowStripes="1" showColumnStripes="0"/>
</table>
</file>

<file path=xl/tables/table3.xml><?xml version="1.0" encoding="utf-8"?>
<table xmlns="http://schemas.openxmlformats.org/spreadsheetml/2006/main" id="7" name="Tabell7" displayName="Tabell7" ref="C2:C7" totalsRowShown="0" headerRowDxfId="13" dataDxfId="12" tableBorderDxfId="11">
  <autoFilter ref="C2:C7"/>
  <tableColumns count="1">
    <tableColumn id="1" name="(Välj i listan)" dataDxfId="10"/>
  </tableColumns>
  <tableStyleInfo name="TableStyleMedium2" showFirstColumn="0" showLastColumn="0" showRowStripes="1" showColumnStripes="0"/>
</table>
</file>

<file path=xl/tables/table4.xml><?xml version="1.0" encoding="utf-8"?>
<table xmlns="http://schemas.openxmlformats.org/spreadsheetml/2006/main" id="8" name="Tabell8" displayName="Tabell8" ref="E2:E8" totalsRowShown="0" headerRowDxfId="9" dataDxfId="8" tableBorderDxfId="7">
  <autoFilter ref="E2:E8"/>
  <tableColumns count="1">
    <tableColumn id="1" name="(Välj i listan)" dataDxfId="6"/>
  </tableColumns>
  <tableStyleInfo name="TableStyleMedium2" showFirstColumn="0" showLastColumn="0" showRowStripes="1" showColumnStripes="0"/>
</table>
</file>

<file path=xl/theme/theme1.xml><?xml version="1.0" encoding="utf-8"?>
<a:theme xmlns:a="http://schemas.openxmlformats.org/drawingml/2006/main" name="NyEgnaFärger">
  <a:themeElements>
    <a:clrScheme name="MSB">
      <a:dk1>
        <a:sysClr val="windowText" lastClr="000000"/>
      </a:dk1>
      <a:lt1>
        <a:sysClr val="window" lastClr="FFFFFF"/>
      </a:lt1>
      <a:dk2>
        <a:srgbClr val="44546A"/>
      </a:dk2>
      <a:lt2>
        <a:srgbClr val="E7E6E6"/>
      </a:lt2>
      <a:accent1>
        <a:srgbClr val="CC0000"/>
      </a:accent1>
      <a:accent2>
        <a:srgbClr val="822757"/>
      </a:accent2>
      <a:accent3>
        <a:srgbClr val="6F6E67"/>
      </a:accent3>
      <a:accent4>
        <a:srgbClr val="E67C5E"/>
      </a:accent4>
      <a:accent5>
        <a:srgbClr val="B47D9A"/>
      </a:accent5>
      <a:accent6>
        <a:srgbClr val="A9A8A4"/>
      </a:accent6>
      <a:hlink>
        <a:srgbClr val="0563C1"/>
      </a:hlink>
      <a:folHlink>
        <a:srgbClr val="954F72"/>
      </a:folHlink>
    </a:clrScheme>
    <a:fontScheme name="MSB">
      <a:majorFont>
        <a:latin typeface="Century Gothic"/>
        <a:ea typeface=""/>
        <a:cs typeface=""/>
      </a:majorFont>
      <a:minorFont>
        <a:latin typeface="Arial"/>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ln>
          <a:noFill/>
        </a:ln>
      </a:spPr>
      <a:bodyPr vertOverflow="clip" horzOverflow="clip" rtlCol="0" anchor="t"/>
      <a:lstStyle>
        <a:defPPr algn="l">
          <a:defRPr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custClrLst>
    <a:custClr name="MSB Röd 100%">
      <a:srgbClr val="CC0000"/>
    </a:custClr>
    <a:custClr name="MSB Röd 80%">
      <a:srgbClr val="DB4B32"/>
    </a:custClr>
    <a:custClr name="MSB Röd 60%">
      <a:srgbClr val="E67C5E"/>
    </a:custClr>
    <a:custClr name="MSB Röd 40%">
      <a:srgbClr val="F0AB92"/>
    </a:custClr>
    <a:custClr name="MSB Röd 20%">
      <a:srgbClr val="F8D6C7"/>
    </a:custClr>
    <a:custClr name=" ">
      <a:srgbClr val="FFFFFF"/>
    </a:custClr>
    <a:custClr name=" ">
      <a:srgbClr val="FFFFFF"/>
    </a:custClr>
    <a:custClr name=" ">
      <a:srgbClr val="FFFFFF"/>
    </a:custClr>
    <a:custClr name=" ">
      <a:srgbClr val="FFFFFF"/>
    </a:custClr>
    <a:custClr name=" ">
      <a:srgbClr val="FFFFFF"/>
    </a:custClr>
    <a:custClr name="MSB Lila 100%">
      <a:srgbClr val="822757"/>
    </a:custClr>
    <a:custClr name="MSB Lila 80%">
      <a:srgbClr val="9B5279"/>
    </a:custClr>
    <a:custClr name="MSB Lila 60%">
      <a:srgbClr val="B47D9A"/>
    </a:custClr>
    <a:custClr name="MSB Lila 40%">
      <a:srgbClr val="CDA9BC"/>
    </a:custClr>
    <a:custClr name="MSB Lila 20%">
      <a:srgbClr val="E6D4DD"/>
    </a:custClr>
    <a:custClr name=" ">
      <a:srgbClr val="FFFFFF"/>
    </a:custClr>
    <a:custClr name=" ">
      <a:srgbClr val="FFFFFF"/>
    </a:custClr>
    <a:custClr name=" ">
      <a:srgbClr val="FFFFFF"/>
    </a:custClr>
    <a:custClr name=" ">
      <a:srgbClr val="FFFFFF"/>
    </a:custClr>
    <a:custClr name=" ">
      <a:srgbClr val="FFFFFF"/>
    </a:custClr>
    <a:custClr name="MSB Grå 100%">
      <a:srgbClr val="6F6E67"/>
    </a:custClr>
    <a:custClr name="MSB Grå 80%">
      <a:srgbClr val="8C8B85"/>
    </a:custClr>
    <a:custClr name="MSB Grå 60%">
      <a:srgbClr val="A9A8A4"/>
    </a:custClr>
    <a:custClr name="MSB Grå 40%">
      <a:srgbClr val="C5C5C2"/>
    </a:custClr>
    <a:custClr name="MSB Grå 20%">
      <a:srgbClr val="E2E2E1"/>
    </a:custClr>
    <a:custClr name=" ">
      <a:srgbClr val="FFFFFF"/>
    </a:custClr>
    <a:custClr name=" ">
      <a:srgbClr val="FFFFFF"/>
    </a:custClr>
    <a:custClr name=" ">
      <a:srgbClr val="FFFFFF"/>
    </a:custClr>
    <a:custClr name=" ">
      <a:srgbClr val="FFFFFF"/>
    </a:custClr>
    <a:custClr name=" ">
      <a:srgbClr val="FFFFFF"/>
    </a:custClr>
  </a:custClrLst>
  <a:extLst>
    <a:ext uri="{05A4C25C-085E-4340-85A3-A5531E510DB2}">
      <thm15:themeFamily xmlns:thm15="http://schemas.microsoft.com/office/thememl/2012/main" name="NyEgnaFärger" id="{236400B0-0B8E-40AB-B9A9-2DE73E03316E}" vid="{75714FE9-0E04-45F5-93A0-30C27FC21A34}"/>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 Id="rId6" Type="http://schemas.openxmlformats.org/officeDocument/2006/relationships/comments" Target="../comments1.xml"/><Relationship Id="rId5" Type="http://schemas.openxmlformats.org/officeDocument/2006/relationships/table" Target="../tables/table2.xml"/><Relationship Id="rId4" Type="http://schemas.openxmlformats.org/officeDocument/2006/relationships/table" Target="../tables/table1.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esv.se/utbildningar-och-seminarier/utbildningar/webbutbildningar/" TargetMode="External"/><Relationship Id="rId1" Type="http://schemas.openxmlformats.org/officeDocument/2006/relationships/hyperlink" Target="https://www.esv.se/publicerat/publikationer/2016/verksamhetslogik/" TargetMode="External"/><Relationship Id="rId4"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drawing" Target="../drawings/drawing4.xml"/><Relationship Id="rId7" Type="http://schemas.openxmlformats.org/officeDocument/2006/relationships/ctrlProp" Target="../ctrlProps/ctrlProp2.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6" Type="http://schemas.openxmlformats.org/officeDocument/2006/relationships/ctrlProp" Target="../ctrlProps/ctrlProp1.xml"/><Relationship Id="rId11" Type="http://schemas.openxmlformats.org/officeDocument/2006/relationships/table" Target="../tables/table4.xml"/><Relationship Id="rId5" Type="http://schemas.openxmlformats.org/officeDocument/2006/relationships/vmlDrawing" Target="../drawings/vmlDrawing5.vml"/><Relationship Id="rId10" Type="http://schemas.openxmlformats.org/officeDocument/2006/relationships/table" Target="../tables/table3.xml"/><Relationship Id="rId4" Type="http://schemas.openxmlformats.org/officeDocument/2006/relationships/vmlDrawing" Target="../drawings/vmlDrawing4.vml"/><Relationship Id="rId9" Type="http://schemas.openxmlformats.org/officeDocument/2006/relationships/ctrlProp" Target="../ctrlProps/ctrlProp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tabColor theme="7" tint="0.39997558519241921"/>
    <pageSetUpPr fitToPage="1"/>
  </sheetPr>
  <dimension ref="A1:K104"/>
  <sheetViews>
    <sheetView showGridLines="0" tabSelected="1" zoomScale="130" zoomScaleNormal="130" zoomScaleSheetLayoutView="150" workbookViewId="0">
      <selection activeCell="B7" sqref="B7:J16"/>
    </sheetView>
  </sheetViews>
  <sheetFormatPr defaultColWidth="8.7265625" defaultRowHeight="15" x14ac:dyDescent="0.3"/>
  <cols>
    <col min="1" max="1" width="1.453125" style="17" customWidth="1"/>
    <col min="2" max="2" width="10.453125" style="17" customWidth="1"/>
    <col min="3" max="10" width="9" style="17" customWidth="1"/>
    <col min="11" max="11" width="1.453125" style="17" customWidth="1"/>
    <col min="12" max="12" width="50.1796875" style="17" customWidth="1"/>
    <col min="13" max="15" width="20.1796875" style="17" customWidth="1"/>
    <col min="16" max="16384" width="8.7265625" style="17"/>
  </cols>
  <sheetData>
    <row r="1" spans="1:11" x14ac:dyDescent="0.3">
      <c r="A1" s="8"/>
      <c r="B1" s="8"/>
      <c r="C1" s="8"/>
      <c r="D1" s="8"/>
      <c r="E1" s="8"/>
      <c r="F1" s="8"/>
      <c r="G1" s="8"/>
      <c r="H1" s="8"/>
      <c r="I1" s="25"/>
      <c r="J1" s="12"/>
      <c r="K1" s="1"/>
    </row>
    <row r="2" spans="1:11" ht="23.4" x14ac:dyDescent="0.4">
      <c r="A2" s="8"/>
      <c r="B2" s="8"/>
      <c r="C2" s="8"/>
      <c r="D2" s="8"/>
      <c r="E2" s="8"/>
      <c r="F2" s="54" t="s">
        <v>66</v>
      </c>
      <c r="G2" s="8"/>
      <c r="H2" s="8"/>
      <c r="I2" s="8"/>
      <c r="J2" s="8"/>
      <c r="K2" s="1"/>
    </row>
    <row r="3" spans="1:11" ht="23.4" x14ac:dyDescent="0.4">
      <c r="A3" s="8"/>
      <c r="B3" s="8"/>
      <c r="C3" s="8"/>
      <c r="D3" s="8"/>
      <c r="E3" s="8"/>
      <c r="F3" s="54" t="s">
        <v>67</v>
      </c>
      <c r="G3" s="8"/>
      <c r="H3" s="8"/>
      <c r="I3" s="8"/>
      <c r="J3" s="8"/>
      <c r="K3" s="1"/>
    </row>
    <row r="4" spans="1:11" x14ac:dyDescent="0.3">
      <c r="A4" s="8"/>
      <c r="B4" s="8"/>
      <c r="C4" s="8"/>
      <c r="D4" s="8"/>
      <c r="E4" s="8"/>
      <c r="F4" s="15"/>
      <c r="G4" s="8"/>
      <c r="H4" s="8"/>
      <c r="I4" s="8"/>
      <c r="J4" s="8"/>
      <c r="K4" s="1"/>
    </row>
    <row r="5" spans="1:11" x14ac:dyDescent="0.3">
      <c r="A5" s="8"/>
      <c r="B5" s="8"/>
      <c r="C5" s="8"/>
      <c r="D5" s="8"/>
      <c r="E5" s="8"/>
      <c r="F5" s="55" t="s">
        <v>68</v>
      </c>
      <c r="G5" s="8"/>
      <c r="H5" s="8"/>
      <c r="I5" s="8"/>
      <c r="J5" s="8"/>
      <c r="K5" s="1"/>
    </row>
    <row r="6" spans="1:11" x14ac:dyDescent="0.3">
      <c r="A6" s="8"/>
      <c r="B6" s="8"/>
      <c r="C6" s="8"/>
      <c r="D6" s="8"/>
      <c r="E6" s="8"/>
      <c r="F6" s="8"/>
      <c r="G6" s="8"/>
      <c r="H6" s="8"/>
      <c r="I6" s="8"/>
      <c r="J6" s="8"/>
      <c r="K6" s="1"/>
    </row>
    <row r="7" spans="1:11" ht="14.55" customHeight="1" x14ac:dyDescent="0.3">
      <c r="A7" s="8"/>
      <c r="B7" s="209" t="s">
        <v>29</v>
      </c>
      <c r="C7" s="210"/>
      <c r="D7" s="210"/>
      <c r="E7" s="210"/>
      <c r="F7" s="210"/>
      <c r="G7" s="210"/>
      <c r="H7" s="210"/>
      <c r="I7" s="210"/>
      <c r="J7" s="211"/>
    </row>
    <row r="8" spans="1:11" x14ac:dyDescent="0.3">
      <c r="A8" s="8"/>
      <c r="B8" s="212"/>
      <c r="C8" s="213"/>
      <c r="D8" s="213"/>
      <c r="E8" s="213"/>
      <c r="F8" s="213"/>
      <c r="G8" s="213"/>
      <c r="H8" s="213"/>
      <c r="I8" s="213"/>
      <c r="J8" s="214"/>
    </row>
    <row r="9" spans="1:11" x14ac:dyDescent="0.3">
      <c r="A9" s="8"/>
      <c r="B9" s="212"/>
      <c r="C9" s="213"/>
      <c r="D9" s="213"/>
      <c r="E9" s="213"/>
      <c r="F9" s="213"/>
      <c r="G9" s="213"/>
      <c r="H9" s="213"/>
      <c r="I9" s="213"/>
      <c r="J9" s="214"/>
    </row>
    <row r="10" spans="1:11" x14ac:dyDescent="0.3">
      <c r="A10" s="8"/>
      <c r="B10" s="212"/>
      <c r="C10" s="213"/>
      <c r="D10" s="213"/>
      <c r="E10" s="213"/>
      <c r="F10" s="213"/>
      <c r="G10" s="213"/>
      <c r="H10" s="213"/>
      <c r="I10" s="213"/>
      <c r="J10" s="214"/>
    </row>
    <row r="11" spans="1:11" x14ac:dyDescent="0.3">
      <c r="A11" s="8"/>
      <c r="B11" s="212"/>
      <c r="C11" s="213"/>
      <c r="D11" s="213"/>
      <c r="E11" s="213"/>
      <c r="F11" s="213"/>
      <c r="G11" s="213"/>
      <c r="H11" s="213"/>
      <c r="I11" s="213"/>
      <c r="J11" s="214"/>
    </row>
    <row r="12" spans="1:11" x14ac:dyDescent="0.3">
      <c r="A12" s="8"/>
      <c r="B12" s="212"/>
      <c r="C12" s="213"/>
      <c r="D12" s="213"/>
      <c r="E12" s="213"/>
      <c r="F12" s="213"/>
      <c r="G12" s="213"/>
      <c r="H12" s="213"/>
      <c r="I12" s="213"/>
      <c r="J12" s="214"/>
    </row>
    <row r="13" spans="1:11" x14ac:dyDescent="0.3">
      <c r="A13" s="8"/>
      <c r="B13" s="212"/>
      <c r="C13" s="213"/>
      <c r="D13" s="213"/>
      <c r="E13" s="213"/>
      <c r="F13" s="213"/>
      <c r="G13" s="213"/>
      <c r="H13" s="213"/>
      <c r="I13" s="213"/>
      <c r="J13" s="214"/>
    </row>
    <row r="14" spans="1:11" x14ac:dyDescent="0.3">
      <c r="A14" s="8"/>
      <c r="B14" s="212"/>
      <c r="C14" s="213"/>
      <c r="D14" s="213"/>
      <c r="E14" s="213"/>
      <c r="F14" s="213"/>
      <c r="G14" s="213"/>
      <c r="H14" s="213"/>
      <c r="I14" s="213"/>
      <c r="J14" s="214"/>
    </row>
    <row r="15" spans="1:11" x14ac:dyDescent="0.3">
      <c r="A15" s="8"/>
      <c r="B15" s="212"/>
      <c r="C15" s="213"/>
      <c r="D15" s="213"/>
      <c r="E15" s="213"/>
      <c r="F15" s="213"/>
      <c r="G15" s="213"/>
      <c r="H15" s="213"/>
      <c r="I15" s="213"/>
      <c r="J15" s="214"/>
    </row>
    <row r="16" spans="1:11" x14ac:dyDescent="0.3">
      <c r="A16" s="8"/>
      <c r="B16" s="215"/>
      <c r="C16" s="216"/>
      <c r="D16" s="216"/>
      <c r="E16" s="216"/>
      <c r="F16" s="216"/>
      <c r="G16" s="216"/>
      <c r="H16" s="216"/>
      <c r="I16" s="216"/>
      <c r="J16" s="217"/>
    </row>
    <row r="17" spans="1:11" s="18" customFormat="1" x14ac:dyDescent="0.3">
      <c r="C17" s="19"/>
    </row>
    <row r="18" spans="1:11" ht="17.399999999999999" x14ac:dyDescent="0.3">
      <c r="A18" s="8"/>
      <c r="B18" s="50" t="s">
        <v>3</v>
      </c>
      <c r="C18" s="8"/>
      <c r="D18" s="8"/>
      <c r="E18" s="8"/>
      <c r="F18" s="8"/>
      <c r="G18" s="8"/>
      <c r="H18" s="8"/>
      <c r="I18" s="8"/>
      <c r="J18" s="8"/>
      <c r="K18" s="1"/>
    </row>
    <row r="19" spans="1:11" x14ac:dyDescent="0.3">
      <c r="A19" s="8"/>
      <c r="B19" s="8"/>
      <c r="C19" s="8"/>
      <c r="D19" s="8"/>
      <c r="E19" s="8"/>
      <c r="F19" s="8"/>
      <c r="G19" s="8"/>
      <c r="H19" s="8"/>
      <c r="I19" s="8"/>
      <c r="J19" s="8"/>
      <c r="K19" s="1"/>
    </row>
    <row r="20" spans="1:11" s="8" customFormat="1" ht="15.6" x14ac:dyDescent="0.3">
      <c r="B20" s="51" t="s">
        <v>4</v>
      </c>
      <c r="K20" s="1"/>
    </row>
    <row r="21" spans="1:11" s="21" customFormat="1" ht="17.100000000000001" customHeight="1" x14ac:dyDescent="0.3">
      <c r="A21" s="20"/>
      <c r="B21" s="168" t="s">
        <v>26</v>
      </c>
      <c r="C21" s="168"/>
      <c r="D21" s="168"/>
      <c r="E21" s="168"/>
      <c r="F21" s="168"/>
      <c r="G21" s="168"/>
      <c r="H21" s="168"/>
      <c r="I21" s="168"/>
      <c r="J21" s="168"/>
      <c r="K21" s="26"/>
    </row>
    <row r="22" spans="1:11" s="21" customFormat="1" ht="17.100000000000001" customHeight="1" x14ac:dyDescent="0.3">
      <c r="A22" s="20"/>
      <c r="B22" s="168"/>
      <c r="C22" s="168"/>
      <c r="D22" s="168"/>
      <c r="E22" s="168"/>
      <c r="F22" s="168"/>
      <c r="G22" s="168"/>
      <c r="H22" s="168"/>
      <c r="I22" s="168"/>
      <c r="J22" s="168"/>
      <c r="K22" s="26"/>
    </row>
    <row r="23" spans="1:11" s="21" customFormat="1" ht="17.100000000000001" customHeight="1" x14ac:dyDescent="0.3">
      <c r="A23" s="20"/>
      <c r="B23" s="168"/>
      <c r="C23" s="168"/>
      <c r="D23" s="168"/>
      <c r="E23" s="168"/>
      <c r="F23" s="168"/>
      <c r="G23" s="168"/>
      <c r="H23" s="168"/>
      <c r="I23" s="168"/>
      <c r="J23" s="168"/>
      <c r="K23" s="26"/>
    </row>
    <row r="24" spans="1:11" x14ac:dyDescent="0.3">
      <c r="A24" s="8"/>
      <c r="B24" s="8"/>
      <c r="C24" s="8"/>
      <c r="D24" s="8"/>
      <c r="E24" s="8"/>
      <c r="F24" s="8"/>
      <c r="G24" s="8"/>
      <c r="H24" s="8"/>
      <c r="I24" s="8"/>
      <c r="J24" s="8"/>
      <c r="K24" s="1"/>
    </row>
    <row r="25" spans="1:11" ht="17.55" customHeight="1" x14ac:dyDescent="0.3">
      <c r="A25" s="8"/>
      <c r="B25" s="8"/>
      <c r="C25" s="8"/>
      <c r="D25" s="27" t="s">
        <v>127</v>
      </c>
      <c r="E25" s="169"/>
      <c r="F25" s="170"/>
      <c r="G25" s="170"/>
      <c r="H25" s="170"/>
      <c r="I25" s="171"/>
      <c r="J25" s="8"/>
      <c r="K25" s="1"/>
    </row>
    <row r="26" spans="1:11" ht="17.55" customHeight="1" x14ac:dyDescent="0.3">
      <c r="A26" s="8"/>
      <c r="B26" s="8"/>
      <c r="C26" s="8"/>
      <c r="D26" s="27" t="s">
        <v>8</v>
      </c>
      <c r="E26" s="169"/>
      <c r="F26" s="170"/>
      <c r="G26" s="170"/>
      <c r="H26" s="170"/>
      <c r="I26" s="171"/>
      <c r="J26" s="8"/>
      <c r="K26" s="1"/>
    </row>
    <row r="27" spans="1:11" x14ac:dyDescent="0.3">
      <c r="A27" s="8"/>
      <c r="B27" s="8"/>
      <c r="C27" s="8"/>
      <c r="D27" s="8"/>
      <c r="E27" s="8"/>
      <c r="F27" s="8"/>
      <c r="G27" s="8"/>
      <c r="H27" s="8"/>
      <c r="I27" s="8"/>
      <c r="J27" s="8"/>
      <c r="K27" s="1"/>
    </row>
    <row r="28" spans="1:11" x14ac:dyDescent="0.3">
      <c r="A28" s="8"/>
      <c r="B28" s="8"/>
      <c r="C28" s="8"/>
      <c r="D28" s="25" t="s">
        <v>0</v>
      </c>
      <c r="E28" s="172"/>
      <c r="F28" s="173"/>
      <c r="G28" s="173"/>
      <c r="H28" s="173"/>
      <c r="I28" s="174"/>
      <c r="J28" s="8"/>
      <c r="K28" s="1"/>
    </row>
    <row r="29" spans="1:11" x14ac:dyDescent="0.3">
      <c r="A29" s="8"/>
      <c r="B29" s="8"/>
      <c r="C29" s="8"/>
      <c r="D29" s="25" t="s">
        <v>5</v>
      </c>
      <c r="E29" s="175"/>
      <c r="F29" s="176"/>
      <c r="G29" s="176"/>
      <c r="H29" s="176"/>
      <c r="I29" s="177"/>
      <c r="J29" s="8"/>
      <c r="K29" s="1"/>
    </row>
    <row r="30" spans="1:11" x14ac:dyDescent="0.3">
      <c r="A30" s="8"/>
      <c r="B30" s="8"/>
      <c r="C30" s="8"/>
      <c r="D30" s="25" t="s">
        <v>6</v>
      </c>
      <c r="E30" s="172"/>
      <c r="F30" s="173"/>
      <c r="G30" s="173"/>
      <c r="H30" s="173"/>
      <c r="I30" s="174"/>
      <c r="J30" s="8"/>
      <c r="K30" s="1"/>
    </row>
    <row r="31" spans="1:11" x14ac:dyDescent="0.3">
      <c r="A31" s="8"/>
      <c r="B31" s="8"/>
      <c r="C31" s="8"/>
      <c r="D31" s="25" t="s">
        <v>21</v>
      </c>
      <c r="E31" s="172"/>
      <c r="F31" s="173"/>
      <c r="G31" s="173"/>
      <c r="H31" s="173"/>
      <c r="I31" s="174"/>
      <c r="J31" s="8"/>
      <c r="K31" s="1"/>
    </row>
    <row r="32" spans="1:11" x14ac:dyDescent="0.3">
      <c r="A32" s="8"/>
      <c r="B32" s="8"/>
      <c r="C32" s="8"/>
      <c r="D32" s="25" t="s">
        <v>22</v>
      </c>
      <c r="E32" s="172"/>
      <c r="F32" s="173"/>
      <c r="G32" s="173"/>
      <c r="H32" s="173"/>
      <c r="I32" s="174"/>
      <c r="J32" s="8"/>
      <c r="K32" s="1"/>
    </row>
    <row r="33" spans="1:11" x14ac:dyDescent="0.3">
      <c r="A33" s="8"/>
      <c r="B33" s="8"/>
      <c r="C33" s="8"/>
      <c r="D33" s="25" t="s">
        <v>16</v>
      </c>
      <c r="E33" s="175"/>
      <c r="F33" s="176"/>
      <c r="G33" s="176"/>
      <c r="H33" s="176"/>
      <c r="I33" s="177"/>
      <c r="J33" s="8"/>
      <c r="K33" s="1"/>
    </row>
    <row r="34" spans="1:11" ht="21" customHeight="1" x14ac:dyDescent="0.3">
      <c r="A34" s="8"/>
      <c r="B34" s="8"/>
      <c r="C34" s="8"/>
      <c r="D34" s="8"/>
      <c r="E34" s="8"/>
      <c r="F34" s="8"/>
      <c r="G34" s="8"/>
      <c r="H34" s="8"/>
      <c r="I34" s="8"/>
      <c r="J34" s="8"/>
      <c r="K34" s="1"/>
    </row>
    <row r="35" spans="1:11" ht="15.6" x14ac:dyDescent="0.3">
      <c r="A35" s="8"/>
      <c r="B35" s="51" t="s">
        <v>74</v>
      </c>
      <c r="C35" s="28"/>
      <c r="D35" s="28"/>
      <c r="E35" s="28"/>
      <c r="F35" s="28"/>
      <c r="G35" s="28"/>
      <c r="H35" s="28"/>
      <c r="I35" s="28"/>
      <c r="J35" s="28"/>
      <c r="K35" s="1"/>
    </row>
    <row r="36" spans="1:11" ht="29.1" customHeight="1" x14ac:dyDescent="0.3">
      <c r="A36" s="8"/>
      <c r="B36" s="90" t="str">
        <f>IF(G40&gt;12000000,"Ni har sökt mer än den schablon som anges i utlysningen.","")</f>
        <v/>
      </c>
      <c r="C36" s="60"/>
      <c r="D36" s="60"/>
      <c r="E36" s="60"/>
      <c r="F36" s="60"/>
      <c r="G36" s="60"/>
      <c r="H36" s="60"/>
      <c r="I36" s="60"/>
      <c r="J36" s="60"/>
      <c r="K36" s="1"/>
    </row>
    <row r="37" spans="1:11" ht="15.6" customHeight="1" x14ac:dyDescent="0.3">
      <c r="A37" s="8"/>
      <c r="B37" s="28"/>
      <c r="C37" s="162" t="s">
        <v>69</v>
      </c>
      <c r="D37" s="163"/>
      <c r="E37" s="163"/>
      <c r="F37" s="163"/>
      <c r="G37" s="161">
        <f>'Budget (30 sept 2023)'!F13</f>
        <v>0</v>
      </c>
      <c r="H37" s="161"/>
      <c r="I37" s="161"/>
      <c r="J37" s="28"/>
      <c r="K37" s="1"/>
    </row>
    <row r="38" spans="1:11" ht="15.6" customHeight="1" x14ac:dyDescent="0.3">
      <c r="A38" s="8"/>
      <c r="B38" s="28"/>
      <c r="C38" s="162" t="s">
        <v>70</v>
      </c>
      <c r="D38" s="163"/>
      <c r="E38" s="163"/>
      <c r="F38" s="163"/>
      <c r="G38" s="161">
        <f>'Budget (30 sept 2023)'!G13</f>
        <v>0</v>
      </c>
      <c r="H38" s="161"/>
      <c r="I38" s="161"/>
      <c r="J38" s="28"/>
      <c r="K38" s="1"/>
    </row>
    <row r="39" spans="1:11" ht="15.6" customHeight="1" x14ac:dyDescent="0.3">
      <c r="A39" s="8"/>
      <c r="B39" s="28"/>
      <c r="C39" s="162" t="s">
        <v>71</v>
      </c>
      <c r="D39" s="163"/>
      <c r="E39" s="163"/>
      <c r="F39" s="163"/>
      <c r="G39" s="161">
        <f>'Budget (30 sept 2023)'!H13</f>
        <v>0</v>
      </c>
      <c r="H39" s="161"/>
      <c r="I39" s="161"/>
      <c r="J39" s="28"/>
      <c r="K39" s="1"/>
    </row>
    <row r="40" spans="1:11" ht="15.6" customHeight="1" x14ac:dyDescent="0.3">
      <c r="A40" s="8"/>
      <c r="B40" s="28"/>
      <c r="C40" s="187" t="s">
        <v>72</v>
      </c>
      <c r="D40" s="188"/>
      <c r="E40" s="188"/>
      <c r="F40" s="188"/>
      <c r="G40" s="189">
        <f>'Budget (30 sept 2023)'!I13</f>
        <v>0</v>
      </c>
      <c r="H40" s="189"/>
      <c r="I40" s="189"/>
      <c r="J40" s="28"/>
      <c r="K40" s="1"/>
    </row>
    <row r="41" spans="1:11" x14ac:dyDescent="0.3">
      <c r="A41" s="8"/>
      <c r="B41" s="28"/>
      <c r="C41" s="28"/>
      <c r="D41" s="28"/>
      <c r="E41" s="28"/>
      <c r="F41" s="28"/>
      <c r="G41" s="28"/>
      <c r="H41" s="28"/>
      <c r="I41" s="28"/>
      <c r="J41" s="28"/>
      <c r="K41" s="1"/>
    </row>
    <row r="42" spans="1:11" ht="15.6" x14ac:dyDescent="0.3">
      <c r="A42" s="8"/>
      <c r="B42" s="51" t="s">
        <v>73</v>
      </c>
      <c r="C42" s="8"/>
      <c r="D42" s="8"/>
      <c r="E42" s="8"/>
      <c r="F42" s="8"/>
      <c r="G42" s="8"/>
      <c r="H42" s="8"/>
      <c r="I42" s="8"/>
      <c r="J42" s="8"/>
      <c r="K42" s="1"/>
    </row>
    <row r="43" spans="1:11" x14ac:dyDescent="0.3">
      <c r="A43" s="8"/>
      <c r="B43" s="190" t="s">
        <v>140</v>
      </c>
      <c r="C43" s="191"/>
      <c r="D43" s="191"/>
      <c r="E43" s="191"/>
      <c r="F43" s="191"/>
      <c r="G43" s="191"/>
      <c r="H43" s="191"/>
      <c r="I43" s="191"/>
      <c r="J43" s="192"/>
      <c r="K43" s="1"/>
    </row>
    <row r="44" spans="1:11" x14ac:dyDescent="0.3">
      <c r="A44" s="8"/>
      <c r="B44" s="193"/>
      <c r="C44" s="194"/>
      <c r="D44" s="194"/>
      <c r="E44" s="194"/>
      <c r="F44" s="194"/>
      <c r="G44" s="194"/>
      <c r="H44" s="194"/>
      <c r="I44" s="194"/>
      <c r="J44" s="195"/>
      <c r="K44" s="1"/>
    </row>
    <row r="45" spans="1:11" x14ac:dyDescent="0.3">
      <c r="A45" s="8"/>
      <c r="B45" s="193"/>
      <c r="C45" s="194"/>
      <c r="D45" s="194"/>
      <c r="E45" s="194"/>
      <c r="F45" s="194"/>
      <c r="G45" s="194"/>
      <c r="H45" s="194"/>
      <c r="I45" s="194"/>
      <c r="J45" s="195"/>
      <c r="K45" s="1"/>
    </row>
    <row r="46" spans="1:11" x14ac:dyDescent="0.3">
      <c r="A46" s="8"/>
      <c r="B46" s="193"/>
      <c r="C46" s="194"/>
      <c r="D46" s="194"/>
      <c r="E46" s="194"/>
      <c r="F46" s="194"/>
      <c r="G46" s="194"/>
      <c r="H46" s="194"/>
      <c r="I46" s="194"/>
      <c r="J46" s="195"/>
      <c r="K46" s="1"/>
    </row>
    <row r="47" spans="1:11" x14ac:dyDescent="0.3">
      <c r="A47" s="8"/>
      <c r="B47" s="193"/>
      <c r="C47" s="194"/>
      <c r="D47" s="194"/>
      <c r="E47" s="194"/>
      <c r="F47" s="194"/>
      <c r="G47" s="194"/>
      <c r="H47" s="194"/>
      <c r="I47" s="194"/>
      <c r="J47" s="195"/>
      <c r="K47" s="1"/>
    </row>
    <row r="48" spans="1:11" x14ac:dyDescent="0.3">
      <c r="A48" s="8"/>
      <c r="B48" s="193"/>
      <c r="C48" s="194"/>
      <c r="D48" s="194"/>
      <c r="E48" s="194"/>
      <c r="F48" s="194"/>
      <c r="G48" s="194"/>
      <c r="H48" s="194"/>
      <c r="I48" s="194"/>
      <c r="J48" s="195"/>
      <c r="K48" s="1"/>
    </row>
    <row r="49" spans="1:11" x14ac:dyDescent="0.3">
      <c r="A49" s="8"/>
      <c r="B49" s="193"/>
      <c r="C49" s="194"/>
      <c r="D49" s="194"/>
      <c r="E49" s="194"/>
      <c r="F49" s="194"/>
      <c r="G49" s="194"/>
      <c r="H49" s="194"/>
      <c r="I49" s="194"/>
      <c r="J49" s="195"/>
      <c r="K49" s="1"/>
    </row>
    <row r="50" spans="1:11" x14ac:dyDescent="0.3">
      <c r="A50" s="8"/>
      <c r="B50" s="193"/>
      <c r="C50" s="194"/>
      <c r="D50" s="194"/>
      <c r="E50" s="194"/>
      <c r="F50" s="194"/>
      <c r="G50" s="194"/>
      <c r="H50" s="194"/>
      <c r="I50" s="194"/>
      <c r="J50" s="195"/>
      <c r="K50" s="1"/>
    </row>
    <row r="51" spans="1:11" x14ac:dyDescent="0.3">
      <c r="A51" s="8"/>
      <c r="B51" s="196"/>
      <c r="C51" s="197"/>
      <c r="D51" s="197"/>
      <c r="E51" s="197"/>
      <c r="F51" s="197"/>
      <c r="G51" s="197"/>
      <c r="H51" s="197"/>
      <c r="I51" s="197"/>
      <c r="J51" s="198"/>
      <c r="K51" s="1"/>
    </row>
    <row r="52" spans="1:11" x14ac:dyDescent="0.3">
      <c r="A52" s="8"/>
      <c r="B52" s="8"/>
      <c r="C52" s="8"/>
      <c r="D52" s="8"/>
      <c r="E52" s="8"/>
      <c r="F52" s="8"/>
      <c r="G52" s="8"/>
      <c r="H52" s="8"/>
      <c r="I52" s="8"/>
      <c r="J52" s="8"/>
      <c r="K52" s="1"/>
    </row>
    <row r="53" spans="1:11" x14ac:dyDescent="0.3">
      <c r="A53" s="8"/>
      <c r="B53" s="92" t="s">
        <v>76</v>
      </c>
      <c r="C53" s="8" t="s">
        <v>75</v>
      </c>
      <c r="D53" s="8"/>
      <c r="E53" s="8"/>
      <c r="F53" s="8"/>
      <c r="G53" s="8"/>
      <c r="H53" s="8"/>
      <c r="I53" s="8"/>
      <c r="J53" s="8"/>
      <c r="K53" s="1"/>
    </row>
    <row r="54" spans="1:11" ht="15.6" thickBot="1" x14ac:dyDescent="0.35">
      <c r="A54" s="22"/>
      <c r="B54" s="31"/>
      <c r="C54" s="31"/>
      <c r="D54" s="31"/>
      <c r="E54" s="31"/>
      <c r="F54" s="31"/>
      <c r="G54" s="31"/>
      <c r="H54" s="31"/>
      <c r="I54" s="31"/>
      <c r="J54" s="31"/>
      <c r="K54" s="32"/>
    </row>
    <row r="55" spans="1:11" x14ac:dyDescent="0.3">
      <c r="A55" s="20"/>
      <c r="B55" s="33"/>
      <c r="C55" s="33"/>
      <c r="D55" s="33"/>
      <c r="E55" s="33"/>
      <c r="F55" s="33"/>
      <c r="G55" s="33"/>
      <c r="H55" s="33"/>
      <c r="I55" s="33"/>
      <c r="J55" s="33"/>
      <c r="K55" s="26"/>
    </row>
    <row r="56" spans="1:11" ht="22.05" customHeight="1" x14ac:dyDescent="0.3">
      <c r="A56" s="8"/>
      <c r="B56" s="50" t="s">
        <v>80</v>
      </c>
      <c r="C56" s="8"/>
      <c r="D56" s="8"/>
      <c r="E56" s="8"/>
      <c r="F56" s="8"/>
      <c r="G56" s="8"/>
      <c r="H56" s="8"/>
      <c r="I56" s="8"/>
      <c r="J56" s="8"/>
      <c r="K56" s="1"/>
    </row>
    <row r="57" spans="1:11" x14ac:dyDescent="0.3">
      <c r="A57" s="8"/>
      <c r="B57" s="199" t="s">
        <v>141</v>
      </c>
      <c r="C57" s="200"/>
      <c r="D57" s="200"/>
      <c r="E57" s="200"/>
      <c r="F57" s="200"/>
      <c r="G57" s="200"/>
      <c r="H57" s="200"/>
      <c r="I57" s="200"/>
      <c r="J57" s="201"/>
      <c r="K57" s="85"/>
    </row>
    <row r="58" spans="1:11" x14ac:dyDescent="0.3">
      <c r="A58" s="8"/>
      <c r="B58" s="202"/>
      <c r="C58" s="203"/>
      <c r="D58" s="203"/>
      <c r="E58" s="203"/>
      <c r="F58" s="203"/>
      <c r="G58" s="203"/>
      <c r="H58" s="203"/>
      <c r="I58" s="203"/>
      <c r="J58" s="204"/>
      <c r="K58" s="85"/>
    </row>
    <row r="59" spans="1:11" x14ac:dyDescent="0.3">
      <c r="A59" s="8"/>
      <c r="B59" s="202"/>
      <c r="C59" s="203"/>
      <c r="D59" s="203"/>
      <c r="E59" s="203"/>
      <c r="F59" s="203"/>
      <c r="G59" s="203"/>
      <c r="H59" s="203"/>
      <c r="I59" s="203"/>
      <c r="J59" s="204"/>
      <c r="K59" s="85"/>
    </row>
    <row r="60" spans="1:11" x14ac:dyDescent="0.3">
      <c r="A60" s="8"/>
      <c r="B60" s="202"/>
      <c r="C60" s="203"/>
      <c r="D60" s="203"/>
      <c r="E60" s="203"/>
      <c r="F60" s="203"/>
      <c r="G60" s="203"/>
      <c r="H60" s="203"/>
      <c r="I60" s="203"/>
      <c r="J60" s="204"/>
      <c r="K60" s="85"/>
    </row>
    <row r="61" spans="1:11" x14ac:dyDescent="0.3">
      <c r="A61" s="8"/>
      <c r="B61" s="202"/>
      <c r="C61" s="203"/>
      <c r="D61" s="203"/>
      <c r="E61" s="203"/>
      <c r="F61" s="203"/>
      <c r="G61" s="203"/>
      <c r="H61" s="203"/>
      <c r="I61" s="203"/>
      <c r="J61" s="204"/>
      <c r="K61" s="85"/>
    </row>
    <row r="62" spans="1:11" x14ac:dyDescent="0.3">
      <c r="A62" s="8"/>
      <c r="B62" s="202"/>
      <c r="C62" s="203"/>
      <c r="D62" s="203"/>
      <c r="E62" s="203"/>
      <c r="F62" s="203"/>
      <c r="G62" s="203"/>
      <c r="H62" s="203"/>
      <c r="I62" s="203"/>
      <c r="J62" s="204"/>
      <c r="K62" s="85"/>
    </row>
    <row r="63" spans="1:11" x14ac:dyDescent="0.3">
      <c r="A63" s="8"/>
      <c r="B63" s="202"/>
      <c r="C63" s="203"/>
      <c r="D63" s="203"/>
      <c r="E63" s="203"/>
      <c r="F63" s="203"/>
      <c r="G63" s="203"/>
      <c r="H63" s="203"/>
      <c r="I63" s="203"/>
      <c r="J63" s="204"/>
      <c r="K63" s="85"/>
    </row>
    <row r="64" spans="1:11" x14ac:dyDescent="0.3">
      <c r="A64" s="8"/>
      <c r="B64" s="202"/>
      <c r="C64" s="203"/>
      <c r="D64" s="203"/>
      <c r="E64" s="203"/>
      <c r="F64" s="203"/>
      <c r="G64" s="203"/>
      <c r="H64" s="203"/>
      <c r="I64" s="203"/>
      <c r="J64" s="204"/>
      <c r="K64" s="85"/>
    </row>
    <row r="65" spans="1:11" x14ac:dyDescent="0.3">
      <c r="A65" s="8"/>
      <c r="B65" s="202"/>
      <c r="C65" s="203"/>
      <c r="D65" s="203"/>
      <c r="E65" s="203"/>
      <c r="F65" s="203"/>
      <c r="G65" s="203"/>
      <c r="H65" s="203"/>
      <c r="I65" s="203"/>
      <c r="J65" s="204"/>
      <c r="K65" s="85"/>
    </row>
    <row r="66" spans="1:11" x14ac:dyDescent="0.3">
      <c r="A66" s="8"/>
      <c r="B66" s="202"/>
      <c r="C66" s="203"/>
      <c r="D66" s="203"/>
      <c r="E66" s="203"/>
      <c r="F66" s="203"/>
      <c r="G66" s="203"/>
      <c r="H66" s="203"/>
      <c r="I66" s="203"/>
      <c r="J66" s="204"/>
      <c r="K66" s="85"/>
    </row>
    <row r="67" spans="1:11" x14ac:dyDescent="0.3">
      <c r="A67" s="8"/>
      <c r="B67" s="202"/>
      <c r="C67" s="203"/>
      <c r="D67" s="203"/>
      <c r="E67" s="203"/>
      <c r="F67" s="203"/>
      <c r="G67" s="203"/>
      <c r="H67" s="203"/>
      <c r="I67" s="203"/>
      <c r="J67" s="204"/>
      <c r="K67" s="85"/>
    </row>
    <row r="68" spans="1:11" x14ac:dyDescent="0.3">
      <c r="A68" s="8"/>
      <c r="B68" s="205"/>
      <c r="C68" s="203"/>
      <c r="D68" s="203"/>
      <c r="E68" s="203"/>
      <c r="F68" s="203"/>
      <c r="G68" s="203"/>
      <c r="H68" s="203"/>
      <c r="I68" s="203"/>
      <c r="J68" s="204"/>
    </row>
    <row r="69" spans="1:11" x14ac:dyDescent="0.3">
      <c r="A69" s="8"/>
      <c r="B69" s="205"/>
      <c r="C69" s="203"/>
      <c r="D69" s="203"/>
      <c r="E69" s="203"/>
      <c r="F69" s="203"/>
      <c r="G69" s="203"/>
      <c r="H69" s="203"/>
      <c r="I69" s="203"/>
      <c r="J69" s="204"/>
    </row>
    <row r="70" spans="1:11" s="24" customFormat="1" x14ac:dyDescent="0.25">
      <c r="A70" s="23"/>
      <c r="B70" s="206"/>
      <c r="C70" s="207"/>
      <c r="D70" s="207"/>
      <c r="E70" s="207"/>
      <c r="F70" s="207"/>
      <c r="G70" s="207"/>
      <c r="H70" s="207"/>
      <c r="I70" s="207"/>
      <c r="J70" s="208"/>
    </row>
    <row r="71" spans="1:11" x14ac:dyDescent="0.3">
      <c r="A71" s="8"/>
      <c r="B71" s="8"/>
      <c r="C71" s="8"/>
      <c r="D71" s="8"/>
      <c r="E71" s="8"/>
      <c r="F71" s="8"/>
      <c r="G71" s="8"/>
      <c r="H71" s="8"/>
      <c r="I71" s="8"/>
      <c r="J71" s="8"/>
      <c r="K71" s="1"/>
    </row>
    <row r="72" spans="1:11" s="8" customFormat="1" ht="15.6" x14ac:dyDescent="0.3">
      <c r="B72" s="51" t="s">
        <v>78</v>
      </c>
      <c r="C72" s="29"/>
      <c r="D72" s="29"/>
      <c r="E72" s="29"/>
      <c r="F72" s="29"/>
      <c r="G72" s="29"/>
      <c r="H72" s="29"/>
      <c r="I72" s="29"/>
      <c r="J72" s="29"/>
      <c r="K72" s="1"/>
    </row>
    <row r="73" spans="1:11" s="8" customFormat="1" ht="15.6" x14ac:dyDescent="0.3">
      <c r="B73" s="51" t="s">
        <v>79</v>
      </c>
      <c r="C73" s="29"/>
      <c r="D73" s="29"/>
      <c r="E73" s="29"/>
      <c r="F73" s="29"/>
      <c r="G73" s="29"/>
      <c r="H73" s="29"/>
      <c r="I73" s="29"/>
      <c r="J73" s="29"/>
      <c r="K73" s="1"/>
    </row>
    <row r="74" spans="1:11" s="8" customFormat="1" x14ac:dyDescent="0.3">
      <c r="B74" s="127" t="s">
        <v>115</v>
      </c>
      <c r="C74" s="29"/>
      <c r="D74" s="29"/>
      <c r="E74" s="29"/>
      <c r="F74" s="29"/>
      <c r="G74" s="29"/>
      <c r="H74" s="29"/>
      <c r="I74" s="29"/>
      <c r="J74" s="29"/>
      <c r="K74" s="1"/>
    </row>
    <row r="75" spans="1:11" x14ac:dyDescent="0.3">
      <c r="A75" s="8"/>
      <c r="B75" s="178"/>
      <c r="C75" s="179"/>
      <c r="D75" s="179"/>
      <c r="E75" s="179"/>
      <c r="F75" s="179"/>
      <c r="G75" s="179"/>
      <c r="H75" s="179"/>
      <c r="I75" s="179"/>
      <c r="J75" s="180"/>
      <c r="K75" s="1"/>
    </row>
    <row r="76" spans="1:11" x14ac:dyDescent="0.3">
      <c r="A76" s="8"/>
      <c r="B76" s="181"/>
      <c r="C76" s="182"/>
      <c r="D76" s="182"/>
      <c r="E76" s="182"/>
      <c r="F76" s="182"/>
      <c r="G76" s="182"/>
      <c r="H76" s="182"/>
      <c r="I76" s="182"/>
      <c r="J76" s="183"/>
      <c r="K76" s="1"/>
    </row>
    <row r="77" spans="1:11" x14ac:dyDescent="0.3">
      <c r="A77" s="8"/>
      <c r="B77" s="181"/>
      <c r="C77" s="182"/>
      <c r="D77" s="182"/>
      <c r="E77" s="182"/>
      <c r="F77" s="182"/>
      <c r="G77" s="182"/>
      <c r="H77" s="182"/>
      <c r="I77" s="182"/>
      <c r="J77" s="183"/>
      <c r="K77" s="1"/>
    </row>
    <row r="78" spans="1:11" x14ac:dyDescent="0.3">
      <c r="A78" s="8"/>
      <c r="B78" s="181"/>
      <c r="C78" s="182"/>
      <c r="D78" s="182"/>
      <c r="E78" s="182"/>
      <c r="F78" s="182"/>
      <c r="G78" s="182"/>
      <c r="H78" s="182"/>
      <c r="I78" s="182"/>
      <c r="J78" s="183"/>
      <c r="K78" s="1"/>
    </row>
    <row r="79" spans="1:11" x14ac:dyDescent="0.3">
      <c r="A79" s="8"/>
      <c r="B79" s="181"/>
      <c r="C79" s="182"/>
      <c r="D79" s="182"/>
      <c r="E79" s="182"/>
      <c r="F79" s="182"/>
      <c r="G79" s="182"/>
      <c r="H79" s="182"/>
      <c r="I79" s="182"/>
      <c r="J79" s="183"/>
      <c r="K79" s="1"/>
    </row>
    <row r="80" spans="1:11" x14ac:dyDescent="0.3">
      <c r="A80" s="8"/>
      <c r="B80" s="181"/>
      <c r="C80" s="182"/>
      <c r="D80" s="182"/>
      <c r="E80" s="182"/>
      <c r="F80" s="182"/>
      <c r="G80" s="182"/>
      <c r="H80" s="182"/>
      <c r="I80" s="182"/>
      <c r="J80" s="183"/>
      <c r="K80" s="1"/>
    </row>
    <row r="81" spans="1:11" x14ac:dyDescent="0.3">
      <c r="A81" s="8"/>
      <c r="B81" s="181"/>
      <c r="C81" s="182"/>
      <c r="D81" s="182"/>
      <c r="E81" s="182"/>
      <c r="F81" s="182"/>
      <c r="G81" s="182"/>
      <c r="H81" s="182"/>
      <c r="I81" s="182"/>
      <c r="J81" s="183"/>
      <c r="K81" s="1"/>
    </row>
    <row r="82" spans="1:11" x14ac:dyDescent="0.3">
      <c r="A82" s="8"/>
      <c r="B82" s="181"/>
      <c r="C82" s="182"/>
      <c r="D82" s="182"/>
      <c r="E82" s="182"/>
      <c r="F82" s="182"/>
      <c r="G82" s="182"/>
      <c r="H82" s="182"/>
      <c r="I82" s="182"/>
      <c r="J82" s="183"/>
      <c r="K82" s="1"/>
    </row>
    <row r="83" spans="1:11" x14ac:dyDescent="0.3">
      <c r="A83" s="8"/>
      <c r="B83" s="181"/>
      <c r="C83" s="182"/>
      <c r="D83" s="182"/>
      <c r="E83" s="182"/>
      <c r="F83" s="182"/>
      <c r="G83" s="182"/>
      <c r="H83" s="182"/>
      <c r="I83" s="182"/>
      <c r="J83" s="183"/>
      <c r="K83" s="1"/>
    </row>
    <row r="84" spans="1:11" x14ac:dyDescent="0.3">
      <c r="A84" s="8"/>
      <c r="B84" s="181"/>
      <c r="C84" s="182"/>
      <c r="D84" s="182"/>
      <c r="E84" s="182"/>
      <c r="F84" s="182"/>
      <c r="G84" s="182"/>
      <c r="H84" s="182"/>
      <c r="I84" s="182"/>
      <c r="J84" s="183"/>
      <c r="K84" s="1"/>
    </row>
    <row r="85" spans="1:11" x14ac:dyDescent="0.3">
      <c r="A85" s="8"/>
      <c r="B85" s="181"/>
      <c r="C85" s="182"/>
      <c r="D85" s="182"/>
      <c r="E85" s="182"/>
      <c r="F85" s="182"/>
      <c r="G85" s="182"/>
      <c r="H85" s="182"/>
      <c r="I85" s="182"/>
      <c r="J85" s="183"/>
      <c r="K85" s="1"/>
    </row>
    <row r="86" spans="1:11" x14ac:dyDescent="0.3">
      <c r="A86" s="8"/>
      <c r="B86" s="181"/>
      <c r="C86" s="182"/>
      <c r="D86" s="182"/>
      <c r="E86" s="182"/>
      <c r="F86" s="182"/>
      <c r="G86" s="182"/>
      <c r="H86" s="182"/>
      <c r="I86" s="182"/>
      <c r="J86" s="183"/>
      <c r="K86" s="1"/>
    </row>
    <row r="87" spans="1:11" x14ac:dyDescent="0.3">
      <c r="A87" s="8"/>
      <c r="B87" s="184"/>
      <c r="C87" s="185"/>
      <c r="D87" s="185"/>
      <c r="E87" s="185"/>
      <c r="F87" s="185"/>
      <c r="G87" s="185"/>
      <c r="H87" s="185"/>
      <c r="I87" s="185"/>
      <c r="J87" s="186"/>
      <c r="K87" s="1"/>
    </row>
    <row r="88" spans="1:11" s="8" customFormat="1" x14ac:dyDescent="0.3">
      <c r="B88" s="128"/>
      <c r="C88" s="128"/>
      <c r="D88" s="128"/>
      <c r="E88" s="128"/>
      <c r="F88" s="128"/>
      <c r="G88" s="128"/>
      <c r="H88" s="128"/>
      <c r="I88" s="128"/>
      <c r="J88" s="128"/>
    </row>
    <row r="89" spans="1:11" s="8" customFormat="1" ht="15.6" x14ac:dyDescent="0.3">
      <c r="B89" s="51" t="s">
        <v>120</v>
      </c>
      <c r="C89" s="29"/>
      <c r="D89" s="29"/>
      <c r="E89" s="29"/>
      <c r="F89" s="29"/>
      <c r="G89" s="29"/>
      <c r="H89" s="29"/>
      <c r="I89" s="29"/>
      <c r="J89" s="29"/>
      <c r="K89" s="1"/>
    </row>
    <row r="90" spans="1:11" s="8" customFormat="1" x14ac:dyDescent="0.3">
      <c r="B90" s="127" t="s">
        <v>121</v>
      </c>
      <c r="C90" s="128"/>
      <c r="D90" s="128"/>
      <c r="E90" s="128"/>
      <c r="F90" s="128"/>
      <c r="G90" s="128"/>
      <c r="H90" s="128"/>
      <c r="I90" s="128"/>
      <c r="J90" s="128"/>
    </row>
    <row r="91" spans="1:11" s="8" customFormat="1" x14ac:dyDescent="0.3">
      <c r="B91" s="127" t="s">
        <v>122</v>
      </c>
      <c r="C91" s="128"/>
      <c r="D91" s="128"/>
      <c r="E91" s="128"/>
      <c r="F91" s="128"/>
      <c r="G91" s="128"/>
      <c r="H91" s="128"/>
      <c r="I91" s="128"/>
      <c r="J91" s="128"/>
    </row>
    <row r="92" spans="1:11" s="8" customFormat="1" x14ac:dyDescent="0.3">
      <c r="B92" s="92" t="s">
        <v>76</v>
      </c>
      <c r="D92" s="128"/>
      <c r="E92" s="128"/>
      <c r="F92" s="128"/>
      <c r="G92" s="128"/>
      <c r="H92" s="128"/>
      <c r="I92" s="128"/>
      <c r="J92" s="128"/>
    </row>
    <row r="93" spans="1:11" s="8" customFormat="1" x14ac:dyDescent="0.3">
      <c r="B93" s="128"/>
      <c r="C93" s="128"/>
      <c r="D93" s="128"/>
      <c r="E93" s="128"/>
      <c r="F93" s="128"/>
      <c r="G93" s="128"/>
      <c r="H93" s="128"/>
      <c r="I93" s="128"/>
      <c r="J93" s="128"/>
    </row>
    <row r="94" spans="1:11" s="8" customFormat="1" x14ac:dyDescent="0.3">
      <c r="B94" s="127" t="s">
        <v>123</v>
      </c>
      <c r="C94" s="128"/>
      <c r="D94" s="128"/>
      <c r="E94" s="128"/>
      <c r="F94" s="128"/>
      <c r="G94" s="128"/>
      <c r="H94" s="128"/>
      <c r="I94" s="128"/>
      <c r="J94" s="128"/>
    </row>
    <row r="95" spans="1:11" s="8" customFormat="1" x14ac:dyDescent="0.3">
      <c r="B95" s="127" t="s">
        <v>124</v>
      </c>
      <c r="C95" s="128"/>
      <c r="D95" s="128"/>
      <c r="E95" s="128"/>
      <c r="F95" s="128"/>
      <c r="G95" s="128"/>
      <c r="H95" s="128"/>
      <c r="I95" s="128"/>
      <c r="J95" s="128"/>
    </row>
    <row r="96" spans="1:11" s="8" customFormat="1" x14ac:dyDescent="0.3">
      <c r="B96" s="92" t="s">
        <v>76</v>
      </c>
      <c r="C96" s="127"/>
      <c r="D96" s="128"/>
      <c r="E96" s="128"/>
      <c r="F96" s="128"/>
      <c r="G96" s="128"/>
      <c r="H96" s="128"/>
      <c r="I96" s="128"/>
      <c r="J96" s="128"/>
    </row>
    <row r="97" spans="1:11" s="8" customFormat="1" x14ac:dyDescent="0.3">
      <c r="B97" s="128"/>
      <c r="C97" s="128"/>
      <c r="D97" s="128"/>
      <c r="E97" s="128"/>
      <c r="F97" s="128"/>
      <c r="G97" s="128"/>
      <c r="H97" s="128"/>
      <c r="I97" s="128"/>
      <c r="J97" s="128"/>
    </row>
    <row r="98" spans="1:11" ht="15.6" thickBot="1" x14ac:dyDescent="0.35">
      <c r="A98" s="22"/>
      <c r="B98" s="31"/>
      <c r="C98" s="31"/>
      <c r="D98" s="31"/>
      <c r="E98" s="31"/>
      <c r="F98" s="31"/>
      <c r="G98" s="31"/>
      <c r="H98" s="31"/>
      <c r="I98" s="31"/>
      <c r="J98" s="31"/>
      <c r="K98" s="32"/>
    </row>
    <row r="99" spans="1:11" x14ac:dyDescent="0.3">
      <c r="A99" s="8"/>
      <c r="B99" s="41"/>
      <c r="C99" s="41"/>
      <c r="D99" s="41"/>
      <c r="E99" s="41"/>
      <c r="F99" s="41"/>
      <c r="G99" s="41"/>
      <c r="H99" s="41"/>
      <c r="I99" s="41"/>
      <c r="J99" s="41"/>
      <c r="K99" s="1"/>
    </row>
    <row r="100" spans="1:11" x14ac:dyDescent="0.3">
      <c r="A100" s="1"/>
      <c r="B100" s="42"/>
      <c r="C100" s="43"/>
      <c r="D100" s="43"/>
      <c r="E100" s="43"/>
      <c r="F100" s="43"/>
      <c r="G100" s="43"/>
      <c r="H100" s="43"/>
      <c r="I100" s="43"/>
      <c r="J100" s="44"/>
      <c r="K100" s="1"/>
    </row>
    <row r="101" spans="1:11" ht="14.55" customHeight="1" x14ac:dyDescent="0.3">
      <c r="A101" s="1"/>
      <c r="B101" s="45" t="s">
        <v>19</v>
      </c>
      <c r="C101" s="46"/>
      <c r="D101" s="46"/>
      <c r="E101" s="46"/>
      <c r="F101" s="46"/>
      <c r="G101" s="46"/>
      <c r="H101" s="46"/>
      <c r="I101" s="46"/>
      <c r="J101" s="47"/>
      <c r="K101" s="1"/>
    </row>
    <row r="102" spans="1:11" ht="14.55" customHeight="1" x14ac:dyDescent="0.3">
      <c r="A102" s="1"/>
      <c r="B102" s="166"/>
      <c r="C102" s="167"/>
      <c r="D102" s="167"/>
      <c r="E102" s="167"/>
      <c r="F102" s="46"/>
      <c r="G102" s="46"/>
      <c r="H102" s="46"/>
      <c r="I102" s="46"/>
      <c r="J102" s="47"/>
      <c r="K102" s="1"/>
    </row>
    <row r="103" spans="1:11" x14ac:dyDescent="0.3">
      <c r="A103" s="1"/>
      <c r="B103" s="45" t="s">
        <v>150</v>
      </c>
      <c r="C103" s="46"/>
      <c r="D103" s="46"/>
      <c r="E103" s="46"/>
      <c r="F103" s="46"/>
      <c r="G103" s="46"/>
      <c r="H103" s="46"/>
      <c r="I103" s="46"/>
      <c r="J103" s="47"/>
      <c r="K103" s="1"/>
    </row>
    <row r="104" spans="1:11" ht="14.55" customHeight="1" x14ac:dyDescent="0.3">
      <c r="A104" s="1"/>
      <c r="B104" s="164"/>
      <c r="C104" s="165"/>
      <c r="D104" s="165"/>
      <c r="E104" s="165"/>
      <c r="F104" s="130"/>
      <c r="G104" s="48"/>
      <c r="H104" s="48"/>
      <c r="I104" s="48"/>
      <c r="J104" s="49"/>
      <c r="K104" s="1"/>
    </row>
  </sheetData>
  <sheetProtection formatCells="0" formatColumns="0" formatRows="0" insertColumns="0" insertRows="0" pivotTables="0"/>
  <customSheetViews>
    <customSheetView guid="{4AC27408-0325-4E55-AB9D-733C5217F92E}" scale="90" showPageBreaks="1" printArea="1" hiddenColumns="1" view="pageLayout">
      <selection activeCell="A2" sqref="A2:XFD3"/>
      <pageMargins left="0.60833333333333328" right="0.625" top="1.0067708333333334" bottom="0.75" header="0.3" footer="0.3"/>
      <pageSetup paperSize="9" orientation="portrait" r:id="rId1"/>
      <headerFooter>
        <oddHeader>&amp;C&amp;"+,Normal"&amp;9
&amp;R&amp;"+,Fet"&amp;9Projektplan - ansökan om medel från anslag 2:4 Krisberedskap&amp;K00+000 ........&amp;K01+000
&amp;"+,Normal"Dnr 2019-0xxxx    &amp;K00+000.......&amp;K01+000
&amp;P(&amp;N)&amp;K00+000. ........
&amp;L&amp;G</oddHeader>
      </headerFooter>
    </customSheetView>
  </customSheetViews>
  <mergeCells count="23">
    <mergeCell ref="C38:F38"/>
    <mergeCell ref="G38:I38"/>
    <mergeCell ref="B7:J16"/>
    <mergeCell ref="E26:I26"/>
    <mergeCell ref="E33:I33"/>
    <mergeCell ref="C37:F37"/>
    <mergeCell ref="G37:I37"/>
    <mergeCell ref="G39:I39"/>
    <mergeCell ref="C39:F39"/>
    <mergeCell ref="B104:E104"/>
    <mergeCell ref="B102:E102"/>
    <mergeCell ref="B21:J23"/>
    <mergeCell ref="E25:I25"/>
    <mergeCell ref="E28:I28"/>
    <mergeCell ref="E29:I29"/>
    <mergeCell ref="E30:I30"/>
    <mergeCell ref="E31:I31"/>
    <mergeCell ref="E32:I32"/>
    <mergeCell ref="B75:J87"/>
    <mergeCell ref="C40:F40"/>
    <mergeCell ref="G40:I40"/>
    <mergeCell ref="B43:J51"/>
    <mergeCell ref="B57:J70"/>
  </mergeCells>
  <conditionalFormatting sqref="B36">
    <cfRule type="expression" dxfId="5" priority="1">
      <formula>"OM(SUMMA($G$37:$I$39)&gt;12000000);""Ni har sökt med än den schablon som anges i utlysningen."";"""""</formula>
    </cfRule>
  </conditionalFormatting>
  <dataValidations count="1">
    <dataValidation operator="lessThanOrEqual" allowBlank="1" showInputMessage="1" errorTitle="Högst 120 tecken" error="Ni kan inte skriva mer än 120 tecken i den här rutan, inklusive blanksteg." sqref="B97 D90:J97 C90:C91 C93:C97 B75:J88 B93"/>
  </dataValidations>
  <pageMargins left="0.60833333333333328" right="0.625" top="1.0067708333333334" bottom="0.75" header="0.3" footer="0.3"/>
  <pageSetup paperSize="9" scale="92" fitToHeight="0" orientation="portrait" r:id="rId2"/>
  <headerFooter>
    <oddHeader xml:space="preserve">&amp;L&amp;G&amp;C&amp;"+,Normal"&amp;9
&amp;R&amp;"+,Fet"&amp;9Projektplan - ansökan om medel från anslag 2:4 Krisberedskap&amp;K00+000 ........&amp;K01+000
&amp;"+,Normal"  &amp;K00+000.......&amp;K01+000
&amp;P(&amp;N)&amp;K00+000. ........
</oddHeader>
  </headerFooter>
  <rowBreaks count="2" manualBreakCount="2">
    <brk id="34" max="10" man="1"/>
    <brk id="55" max="10" man="1"/>
  </rowBreaks>
  <legacyDrawingHF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Koppling!$A$1:$A$2</xm:f>
          </x14:formula1>
          <xm:sqref>B53 B92 B96</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39997558519241921"/>
    <pageSetUpPr fitToPage="1"/>
  </sheetPr>
  <dimension ref="B2:K57"/>
  <sheetViews>
    <sheetView showGridLines="0" zoomScale="110" zoomScaleNormal="110" zoomScaleSheetLayoutView="100" workbookViewId="0">
      <selection activeCell="B1" sqref="B1"/>
    </sheetView>
  </sheetViews>
  <sheetFormatPr defaultColWidth="9" defaultRowHeight="14.4" x14ac:dyDescent="0.25"/>
  <cols>
    <col min="1" max="1" width="2.1796875" style="2" customWidth="1"/>
    <col min="2" max="2" width="25.26953125" style="2" customWidth="1"/>
    <col min="3" max="3" width="8.6328125" style="2" customWidth="1"/>
    <col min="4" max="4" width="31.36328125" style="2" customWidth="1"/>
    <col min="5" max="5" width="15.453125" style="2" customWidth="1"/>
    <col min="6" max="9" width="13.1796875" style="2" customWidth="1"/>
    <col min="10" max="16384" width="9" style="2"/>
  </cols>
  <sheetData>
    <row r="2" spans="2:10" s="17" customFormat="1" ht="23.4" x14ac:dyDescent="0.3">
      <c r="B2" s="94" t="s">
        <v>81</v>
      </c>
      <c r="C2" s="95"/>
      <c r="D2" s="95"/>
      <c r="E2" s="96"/>
      <c r="F2" s="95"/>
      <c r="G2" s="96"/>
      <c r="H2" s="95"/>
      <c r="I2" s="96"/>
      <c r="J2" s="1"/>
    </row>
    <row r="3" spans="2:10" s="17" customFormat="1" ht="23.4" x14ac:dyDescent="0.3">
      <c r="B3" s="94" t="s">
        <v>82</v>
      </c>
      <c r="C3" s="95"/>
      <c r="D3" s="95"/>
      <c r="E3" s="96"/>
      <c r="F3" s="95"/>
      <c r="G3" s="96"/>
      <c r="H3" s="95"/>
      <c r="I3" s="96"/>
      <c r="J3" s="1"/>
    </row>
    <row r="5" spans="2:10" s="8" customFormat="1" ht="32.1" customHeight="1" x14ac:dyDescent="0.3">
      <c r="B5" s="97" t="s">
        <v>83</v>
      </c>
      <c r="C5" s="98"/>
      <c r="D5" s="98"/>
      <c r="E5" s="98"/>
      <c r="F5" s="98"/>
      <c r="G5" s="98"/>
      <c r="H5" s="98"/>
      <c r="I5" s="98"/>
    </row>
    <row r="6" spans="2:10" s="8" customFormat="1" ht="15" x14ac:dyDescent="0.3">
      <c r="B6" s="99" t="s">
        <v>84</v>
      </c>
      <c r="C6" s="100"/>
      <c r="D6" s="101"/>
      <c r="E6" s="101"/>
      <c r="F6" s="102" t="s">
        <v>85</v>
      </c>
      <c r="G6" s="102" t="s">
        <v>86</v>
      </c>
      <c r="H6" s="102" t="s">
        <v>87</v>
      </c>
      <c r="I6" s="102" t="s">
        <v>15</v>
      </c>
    </row>
    <row r="7" spans="2:10" s="15" customFormat="1" ht="15" x14ac:dyDescent="0.3">
      <c r="B7" s="103" t="s">
        <v>88</v>
      </c>
      <c r="C7" s="104"/>
      <c r="D7" s="104"/>
      <c r="E7" s="104"/>
      <c r="F7" s="105">
        <f>SUMIF(T_lönekostnad[Välj år i rullistan],2024,T_lönekostnad[Summa])</f>
        <v>0</v>
      </c>
      <c r="G7" s="105">
        <f>SUMIFS(H22:H27,C22:C27,2025)</f>
        <v>0</v>
      </c>
      <c r="H7" s="105">
        <f>SUMIFS(H22:H27,C22:C27,2026)</f>
        <v>0</v>
      </c>
      <c r="I7" s="105">
        <f t="shared" ref="I7:I13" si="0">SUM(F7:H7)</f>
        <v>0</v>
      </c>
    </row>
    <row r="8" spans="2:10" x14ac:dyDescent="0.25">
      <c r="B8" s="106" t="s">
        <v>102</v>
      </c>
      <c r="C8" s="107"/>
      <c r="D8" s="107"/>
      <c r="E8" s="107"/>
      <c r="F8" s="105">
        <f>SUMIFS(H42:H55,B42:B55,"varor",C42:C55,"2024")</f>
        <v>0</v>
      </c>
      <c r="G8" s="105">
        <f>SUMIFS(H42:H55,B42:B55,"varor",C42:C55,"2025")</f>
        <v>0</v>
      </c>
      <c r="H8" s="105">
        <f>SUMIFS(H42:H55,B42:B55,"varor",C42:C55,"2026")</f>
        <v>0</v>
      </c>
      <c r="I8" s="105">
        <f t="shared" si="0"/>
        <v>0</v>
      </c>
    </row>
    <row r="9" spans="2:10" x14ac:dyDescent="0.25">
      <c r="B9" s="106" t="s">
        <v>103</v>
      </c>
      <c r="C9" s="107"/>
      <c r="D9" s="107"/>
      <c r="E9" s="107"/>
      <c r="F9" s="105">
        <f>SUMIFS(H42:H55,B42:B55,"tjänster",C42:C55,"2024")</f>
        <v>0</v>
      </c>
      <c r="G9" s="105">
        <f>SUMIFS(H42:H55,B42:B55,"tjänster",C42:C55,"2025")</f>
        <v>0</v>
      </c>
      <c r="H9" s="105">
        <f>SUMIFS(H42:H55,B42:B55,"tjänster",C42:C55,"2026")</f>
        <v>0</v>
      </c>
      <c r="I9" s="105">
        <f t="shared" si="0"/>
        <v>0</v>
      </c>
    </row>
    <row r="10" spans="2:10" x14ac:dyDescent="0.25">
      <c r="B10" s="106" t="s">
        <v>104</v>
      </c>
      <c r="C10" s="107"/>
      <c r="D10" s="107"/>
      <c r="E10" s="107"/>
      <c r="F10" s="105">
        <f>SUMIFS(H42:H55,B42:B55,"resekostnader",C42:C55,"2024")</f>
        <v>0</v>
      </c>
      <c r="G10" s="105">
        <f>SUMIFS(H42:H55,B42:B55,"resekostnader",C42:C55,"2025")</f>
        <v>0</v>
      </c>
      <c r="H10" s="105">
        <f>SUMIFS(H42:H55,B42:B55,"resekostnader",C42:C55,"2026")</f>
        <v>0</v>
      </c>
      <c r="I10" s="105">
        <f t="shared" si="0"/>
        <v>0</v>
      </c>
    </row>
    <row r="11" spans="2:10" x14ac:dyDescent="0.25">
      <c r="B11" s="106" t="s">
        <v>105</v>
      </c>
      <c r="C11" s="107"/>
      <c r="D11" s="107"/>
      <c r="E11" s="107"/>
      <c r="F11" s="105">
        <f>SUMIFS(H42:H55,B42:B55,"utbildningar, konferenser och övning",C42:C55,"2024")</f>
        <v>0</v>
      </c>
      <c r="G11" s="105">
        <f>SUMIFS(H42:H55,B42:B55,"utbildningar, konferenser och övning",C42:C55,"2025")</f>
        <v>0</v>
      </c>
      <c r="H11" s="105">
        <f>SUMIFS(H42:H55,B42:B55,"utbildningar, konferenser och övning",C42:C55,"2026")</f>
        <v>0</v>
      </c>
      <c r="I11" s="105">
        <f t="shared" si="0"/>
        <v>0</v>
      </c>
    </row>
    <row r="12" spans="2:10" x14ac:dyDescent="0.25">
      <c r="B12" s="106" t="s">
        <v>106</v>
      </c>
      <c r="C12" s="108"/>
      <c r="D12" s="108"/>
      <c r="E12" s="108"/>
      <c r="F12" s="105">
        <f>SUMIFS(H42:H55,B42:B55,"övriga kostnader",C42:C55,"2024")</f>
        <v>0</v>
      </c>
      <c r="G12" s="105">
        <f>SUMIFS(H42:H55,B42:B55,"övriga kostnader",C42:C55,"2025")</f>
        <v>0</v>
      </c>
      <c r="H12" s="105">
        <f>SUMIFS(H42:H55,B42:B55,"övriga kostnader",C42:C55,"2026")</f>
        <v>0</v>
      </c>
      <c r="I12" s="105">
        <f t="shared" si="0"/>
        <v>0</v>
      </c>
    </row>
    <row r="13" spans="2:10" x14ac:dyDescent="0.25">
      <c r="B13" s="109" t="s">
        <v>89</v>
      </c>
      <c r="C13" s="110"/>
      <c r="D13" s="110"/>
      <c r="E13" s="110"/>
      <c r="F13" s="111">
        <f>SUM(F7:F12)</f>
        <v>0</v>
      </c>
      <c r="G13" s="112">
        <f>SUM(G7:G12)</f>
        <v>0</v>
      </c>
      <c r="H13" s="112">
        <f>SUM(H7:H12)</f>
        <v>0</v>
      </c>
      <c r="I13" s="113">
        <f t="shared" si="0"/>
        <v>0</v>
      </c>
    </row>
    <row r="14" spans="2:10" ht="10.8" customHeight="1" x14ac:dyDescent="0.25"/>
    <row r="15" spans="2:10" s="8" customFormat="1" ht="15.6" x14ac:dyDescent="0.3">
      <c r="B15" s="137" t="s">
        <v>90</v>
      </c>
      <c r="C15" s="15"/>
    </row>
    <row r="16" spans="2:10" s="8" customFormat="1" ht="15" customHeight="1" x14ac:dyDescent="0.3">
      <c r="B16" s="218" t="s">
        <v>129</v>
      </c>
      <c r="C16" s="219"/>
      <c r="D16" s="219"/>
      <c r="E16" s="219"/>
      <c r="F16" s="219"/>
      <c r="G16" s="219"/>
      <c r="H16" s="220"/>
      <c r="I16" s="138"/>
    </row>
    <row r="17" spans="2:11" s="8" customFormat="1" ht="15" customHeight="1" x14ac:dyDescent="0.3">
      <c r="B17" s="221"/>
      <c r="C17" s="222"/>
      <c r="D17" s="222"/>
      <c r="E17" s="222"/>
      <c r="F17" s="222"/>
      <c r="G17" s="222"/>
      <c r="H17" s="223"/>
      <c r="I17" s="138"/>
    </row>
    <row r="18" spans="2:11" s="8" customFormat="1" ht="15" x14ac:dyDescent="0.3">
      <c r="B18" s="221"/>
      <c r="C18" s="222"/>
      <c r="D18" s="222"/>
      <c r="E18" s="222"/>
      <c r="F18" s="222"/>
      <c r="G18" s="222"/>
      <c r="H18" s="223"/>
      <c r="I18" s="138"/>
    </row>
    <row r="19" spans="2:11" s="8" customFormat="1" ht="15" x14ac:dyDescent="0.3">
      <c r="B19" s="224"/>
      <c r="C19" s="225"/>
      <c r="D19" s="225"/>
      <c r="E19" s="225"/>
      <c r="F19" s="225"/>
      <c r="G19" s="225"/>
      <c r="H19" s="226"/>
      <c r="I19" s="138"/>
    </row>
    <row r="21" spans="2:11" s="142" customFormat="1" ht="40.35" customHeight="1" x14ac:dyDescent="0.3">
      <c r="B21" s="139" t="s">
        <v>91</v>
      </c>
      <c r="C21" s="140" t="s">
        <v>92</v>
      </c>
      <c r="D21" s="13" t="s">
        <v>93</v>
      </c>
      <c r="E21" s="13" t="s">
        <v>94</v>
      </c>
      <c r="F21" s="141" t="s">
        <v>20</v>
      </c>
      <c r="G21" s="141" t="s">
        <v>95</v>
      </c>
      <c r="H21" s="13" t="s">
        <v>15</v>
      </c>
    </row>
    <row r="22" spans="2:11" s="8" customFormat="1" ht="15" x14ac:dyDescent="0.3">
      <c r="B22" s="143" t="s">
        <v>23</v>
      </c>
      <c r="C22" s="131" t="s">
        <v>24</v>
      </c>
      <c r="D22" s="91"/>
      <c r="E22" s="91"/>
      <c r="F22" s="114"/>
      <c r="G22" s="114"/>
      <c r="H22" s="115">
        <f>ROUND((E22*(1+F22)*G22),0)</f>
        <v>0</v>
      </c>
      <c r="K22" s="144"/>
    </row>
    <row r="23" spans="2:11" s="8" customFormat="1" ht="15" x14ac:dyDescent="0.3">
      <c r="B23" s="143" t="s">
        <v>23</v>
      </c>
      <c r="C23" s="131" t="s">
        <v>24</v>
      </c>
      <c r="D23" s="91"/>
      <c r="E23" s="91"/>
      <c r="F23" s="114"/>
      <c r="G23" s="114"/>
      <c r="H23" s="115">
        <f t="shared" ref="H23:H27" si="1">ROUND((E23*(1+F23)*G23),0)</f>
        <v>0</v>
      </c>
    </row>
    <row r="24" spans="2:11" s="8" customFormat="1" ht="15" x14ac:dyDescent="0.3">
      <c r="B24" s="143" t="s">
        <v>23</v>
      </c>
      <c r="C24" s="131" t="s">
        <v>24</v>
      </c>
      <c r="D24" s="91"/>
      <c r="E24" s="91"/>
      <c r="F24" s="114"/>
      <c r="G24" s="114"/>
      <c r="H24" s="115">
        <f t="shared" si="1"/>
        <v>0</v>
      </c>
    </row>
    <row r="25" spans="2:11" s="8" customFormat="1" ht="15" x14ac:dyDescent="0.3">
      <c r="B25" s="143" t="s">
        <v>23</v>
      </c>
      <c r="C25" s="131" t="s">
        <v>24</v>
      </c>
      <c r="D25" s="91"/>
      <c r="E25" s="91"/>
      <c r="F25" s="114"/>
      <c r="G25" s="114"/>
      <c r="H25" s="115">
        <f t="shared" si="1"/>
        <v>0</v>
      </c>
    </row>
    <row r="26" spans="2:11" s="8" customFormat="1" ht="15" x14ac:dyDescent="0.3">
      <c r="B26" s="143" t="s">
        <v>23</v>
      </c>
      <c r="C26" s="131" t="s">
        <v>24</v>
      </c>
      <c r="D26" s="116"/>
      <c r="E26" s="91"/>
      <c r="F26" s="114"/>
      <c r="G26" s="114"/>
      <c r="H26" s="115">
        <f t="shared" si="1"/>
        <v>0</v>
      </c>
    </row>
    <row r="27" spans="2:11" s="8" customFormat="1" ht="15" x14ac:dyDescent="0.3">
      <c r="B27" s="143" t="s">
        <v>23</v>
      </c>
      <c r="C27" s="131" t="s">
        <v>24</v>
      </c>
      <c r="D27" s="91"/>
      <c r="E27" s="91"/>
      <c r="F27" s="114"/>
      <c r="G27" s="114"/>
      <c r="H27" s="115">
        <f t="shared" si="1"/>
        <v>0</v>
      </c>
    </row>
    <row r="28" spans="2:11" ht="15" x14ac:dyDescent="0.25">
      <c r="B28" s="145" t="s">
        <v>15</v>
      </c>
      <c r="C28" s="145"/>
      <c r="D28" s="145"/>
      <c r="E28" s="145"/>
      <c r="F28" s="146"/>
      <c r="G28" s="146"/>
      <c r="H28" s="14">
        <f>SUBTOTAL(109,T_lönekostnad[Summa])</f>
        <v>0</v>
      </c>
    </row>
    <row r="30" spans="2:11" s="8" customFormat="1" ht="15" customHeight="1" x14ac:dyDescent="0.3">
      <c r="B30" s="51" t="s">
        <v>96</v>
      </c>
      <c r="C30" s="15"/>
      <c r="D30" s="147"/>
      <c r="G30" s="16"/>
      <c r="H30" s="2"/>
      <c r="I30" s="138"/>
    </row>
    <row r="31" spans="2:11" s="8" customFormat="1" ht="15" customHeight="1" x14ac:dyDescent="0.3">
      <c r="B31" s="218" t="s">
        <v>128</v>
      </c>
      <c r="C31" s="219"/>
      <c r="D31" s="219"/>
      <c r="E31" s="219"/>
      <c r="F31" s="219"/>
      <c r="G31" s="219"/>
      <c r="H31" s="220"/>
      <c r="I31" s="138"/>
    </row>
    <row r="32" spans="2:11" s="8" customFormat="1" ht="15" customHeight="1" x14ac:dyDescent="0.3">
      <c r="B32" s="221"/>
      <c r="C32" s="222"/>
      <c r="D32" s="222"/>
      <c r="E32" s="222"/>
      <c r="F32" s="222"/>
      <c r="G32" s="222"/>
      <c r="H32" s="223"/>
      <c r="I32" s="138"/>
    </row>
    <row r="33" spans="2:9" s="8" customFormat="1" ht="15" customHeight="1" x14ac:dyDescent="0.3">
      <c r="B33" s="221"/>
      <c r="C33" s="222"/>
      <c r="D33" s="222"/>
      <c r="E33" s="222"/>
      <c r="F33" s="222"/>
      <c r="G33" s="222"/>
      <c r="H33" s="223"/>
      <c r="I33" s="138"/>
    </row>
    <row r="34" spans="2:9" s="8" customFormat="1" ht="15" customHeight="1" x14ac:dyDescent="0.3">
      <c r="B34" s="221"/>
      <c r="C34" s="222"/>
      <c r="D34" s="222"/>
      <c r="E34" s="222"/>
      <c r="F34" s="222"/>
      <c r="G34" s="222"/>
      <c r="H34" s="223"/>
      <c r="I34" s="138"/>
    </row>
    <row r="35" spans="2:9" s="8" customFormat="1" ht="15" customHeight="1" x14ac:dyDescent="0.3">
      <c r="B35" s="221"/>
      <c r="C35" s="222"/>
      <c r="D35" s="222"/>
      <c r="E35" s="222"/>
      <c r="F35" s="222"/>
      <c r="G35" s="222"/>
      <c r="H35" s="223"/>
      <c r="I35" s="138"/>
    </row>
    <row r="36" spans="2:9" s="8" customFormat="1" ht="15" customHeight="1" x14ac:dyDescent="0.3">
      <c r="B36" s="221"/>
      <c r="C36" s="222"/>
      <c r="D36" s="222"/>
      <c r="E36" s="222"/>
      <c r="F36" s="222"/>
      <c r="G36" s="222"/>
      <c r="H36" s="223"/>
      <c r="I36" s="138"/>
    </row>
    <row r="37" spans="2:9" s="8" customFormat="1" ht="15" x14ac:dyDescent="0.3">
      <c r="B37" s="221"/>
      <c r="C37" s="222"/>
      <c r="D37" s="222"/>
      <c r="E37" s="222"/>
      <c r="F37" s="222"/>
      <c r="G37" s="222"/>
      <c r="H37" s="223"/>
      <c r="I37" s="138"/>
    </row>
    <row r="38" spans="2:9" s="8" customFormat="1" ht="15" x14ac:dyDescent="0.3">
      <c r="B38" s="221"/>
      <c r="C38" s="222"/>
      <c r="D38" s="222"/>
      <c r="E38" s="222"/>
      <c r="F38" s="222"/>
      <c r="G38" s="222"/>
      <c r="H38" s="223"/>
      <c r="I38" s="138"/>
    </row>
    <row r="39" spans="2:9" ht="15" customHeight="1" x14ac:dyDescent="0.25">
      <c r="B39" s="224"/>
      <c r="C39" s="225"/>
      <c r="D39" s="225"/>
      <c r="E39" s="225"/>
      <c r="F39" s="225"/>
      <c r="G39" s="225"/>
      <c r="H39" s="226"/>
    </row>
    <row r="41" spans="2:9" ht="45" x14ac:dyDescent="0.25">
      <c r="B41" s="148" t="s">
        <v>97</v>
      </c>
      <c r="C41" s="148" t="s">
        <v>92</v>
      </c>
      <c r="D41" s="149" t="s">
        <v>98</v>
      </c>
      <c r="E41" s="150" t="s">
        <v>99</v>
      </c>
      <c r="F41" s="148" t="s">
        <v>100</v>
      </c>
      <c r="G41" s="148" t="s">
        <v>101</v>
      </c>
      <c r="H41" s="151" t="s">
        <v>15</v>
      </c>
    </row>
    <row r="42" spans="2:9" ht="15" x14ac:dyDescent="0.25">
      <c r="B42" s="132" t="s">
        <v>14</v>
      </c>
      <c r="C42" s="131" t="s">
        <v>24</v>
      </c>
      <c r="D42" s="133"/>
      <c r="E42" s="132" t="s">
        <v>14</v>
      </c>
      <c r="F42" s="134">
        <v>0</v>
      </c>
      <c r="G42" s="135"/>
      <c r="H42" s="152">
        <f t="shared" ref="H42:H55" si="2">ROUND(F42*G42,0)</f>
        <v>0</v>
      </c>
    </row>
    <row r="43" spans="2:9" ht="15" x14ac:dyDescent="0.25">
      <c r="B43" s="132" t="s">
        <v>14</v>
      </c>
      <c r="C43" s="131" t="s">
        <v>24</v>
      </c>
      <c r="D43" s="133"/>
      <c r="E43" s="132" t="s">
        <v>14</v>
      </c>
      <c r="F43" s="134">
        <v>0</v>
      </c>
      <c r="G43" s="135"/>
      <c r="H43" s="152">
        <f t="shared" si="2"/>
        <v>0</v>
      </c>
    </row>
    <row r="44" spans="2:9" ht="15" x14ac:dyDescent="0.25">
      <c r="B44" s="132" t="s">
        <v>14</v>
      </c>
      <c r="C44" s="131" t="s">
        <v>24</v>
      </c>
      <c r="D44" s="133"/>
      <c r="E44" s="132" t="s">
        <v>14</v>
      </c>
      <c r="F44" s="134">
        <v>0</v>
      </c>
      <c r="G44" s="135"/>
      <c r="H44" s="152">
        <f t="shared" si="2"/>
        <v>0</v>
      </c>
    </row>
    <row r="45" spans="2:9" ht="15" x14ac:dyDescent="0.25">
      <c r="B45" s="132" t="s">
        <v>14</v>
      </c>
      <c r="C45" s="131" t="s">
        <v>24</v>
      </c>
      <c r="D45" s="133"/>
      <c r="E45" s="132" t="s">
        <v>14</v>
      </c>
      <c r="F45" s="134">
        <v>0</v>
      </c>
      <c r="G45" s="135"/>
      <c r="H45" s="152">
        <f t="shared" si="2"/>
        <v>0</v>
      </c>
    </row>
    <row r="46" spans="2:9" ht="15" x14ac:dyDescent="0.25">
      <c r="B46" s="132" t="s">
        <v>14</v>
      </c>
      <c r="C46" s="131" t="s">
        <v>24</v>
      </c>
      <c r="D46" s="133"/>
      <c r="E46" s="132" t="s">
        <v>14</v>
      </c>
      <c r="F46" s="134">
        <v>0</v>
      </c>
      <c r="G46" s="135"/>
      <c r="H46" s="152">
        <f t="shared" si="2"/>
        <v>0</v>
      </c>
    </row>
    <row r="47" spans="2:9" ht="15" x14ac:dyDescent="0.25">
      <c r="B47" s="132" t="s">
        <v>14</v>
      </c>
      <c r="C47" s="131" t="s">
        <v>24</v>
      </c>
      <c r="D47" s="133"/>
      <c r="E47" s="132" t="s">
        <v>14</v>
      </c>
      <c r="F47" s="134">
        <v>0</v>
      </c>
      <c r="G47" s="135"/>
      <c r="H47" s="152">
        <f t="shared" si="2"/>
        <v>0</v>
      </c>
    </row>
    <row r="48" spans="2:9" ht="15" x14ac:dyDescent="0.25">
      <c r="B48" s="132" t="s">
        <v>14</v>
      </c>
      <c r="C48" s="131" t="s">
        <v>24</v>
      </c>
      <c r="D48" s="133"/>
      <c r="E48" s="132" t="s">
        <v>14</v>
      </c>
      <c r="F48" s="134">
        <v>0</v>
      </c>
      <c r="G48" s="135"/>
      <c r="H48" s="152">
        <f t="shared" si="2"/>
        <v>0</v>
      </c>
    </row>
    <row r="49" spans="2:8" ht="15" x14ac:dyDescent="0.25">
      <c r="B49" s="132" t="s">
        <v>14</v>
      </c>
      <c r="C49" s="131" t="s">
        <v>24</v>
      </c>
      <c r="D49" s="133"/>
      <c r="E49" s="132" t="s">
        <v>14</v>
      </c>
      <c r="F49" s="134">
        <v>0</v>
      </c>
      <c r="G49" s="135"/>
      <c r="H49" s="152">
        <f t="shared" si="2"/>
        <v>0</v>
      </c>
    </row>
    <row r="50" spans="2:8" ht="15" x14ac:dyDescent="0.25">
      <c r="B50" s="132" t="s">
        <v>14</v>
      </c>
      <c r="C50" s="131" t="s">
        <v>24</v>
      </c>
      <c r="D50" s="133"/>
      <c r="E50" s="132" t="s">
        <v>14</v>
      </c>
      <c r="F50" s="134">
        <v>0</v>
      </c>
      <c r="G50" s="135"/>
      <c r="H50" s="152">
        <f t="shared" si="2"/>
        <v>0</v>
      </c>
    </row>
    <row r="51" spans="2:8" ht="15" x14ac:dyDescent="0.25">
      <c r="B51" s="132" t="s">
        <v>14</v>
      </c>
      <c r="C51" s="131" t="s">
        <v>24</v>
      </c>
      <c r="D51" s="133"/>
      <c r="E51" s="132" t="s">
        <v>14</v>
      </c>
      <c r="F51" s="134">
        <v>0</v>
      </c>
      <c r="G51" s="135"/>
      <c r="H51" s="152">
        <f t="shared" si="2"/>
        <v>0</v>
      </c>
    </row>
    <row r="52" spans="2:8" ht="15" x14ac:dyDescent="0.25">
      <c r="B52" s="132" t="s">
        <v>14</v>
      </c>
      <c r="C52" s="131" t="s">
        <v>24</v>
      </c>
      <c r="D52" s="133"/>
      <c r="E52" s="132" t="s">
        <v>14</v>
      </c>
      <c r="F52" s="134">
        <v>0</v>
      </c>
      <c r="G52" s="135"/>
      <c r="H52" s="152">
        <f>ROUND(F52*G52,0)</f>
        <v>0</v>
      </c>
    </row>
    <row r="53" spans="2:8" ht="15" x14ac:dyDescent="0.25">
      <c r="B53" s="132" t="s">
        <v>14</v>
      </c>
      <c r="C53" s="131" t="s">
        <v>24</v>
      </c>
      <c r="D53" s="133"/>
      <c r="E53" s="132" t="s">
        <v>14</v>
      </c>
      <c r="F53" s="134">
        <v>0</v>
      </c>
      <c r="G53" s="135"/>
      <c r="H53" s="152">
        <f t="shared" si="2"/>
        <v>0</v>
      </c>
    </row>
    <row r="54" spans="2:8" ht="15" x14ac:dyDescent="0.25">
      <c r="B54" s="132" t="s">
        <v>14</v>
      </c>
      <c r="C54" s="131" t="s">
        <v>24</v>
      </c>
      <c r="D54" s="133"/>
      <c r="E54" s="132" t="s">
        <v>14</v>
      </c>
      <c r="F54" s="134">
        <v>0</v>
      </c>
      <c r="G54" s="135"/>
      <c r="H54" s="152">
        <f t="shared" si="2"/>
        <v>0</v>
      </c>
    </row>
    <row r="55" spans="2:8" ht="15" x14ac:dyDescent="0.25">
      <c r="B55" s="132" t="s">
        <v>14</v>
      </c>
      <c r="C55" s="131" t="s">
        <v>24</v>
      </c>
      <c r="D55" s="133"/>
      <c r="E55" s="132" t="s">
        <v>14</v>
      </c>
      <c r="F55" s="136">
        <v>0</v>
      </c>
      <c r="G55" s="131"/>
      <c r="H55" s="153">
        <f t="shared" si="2"/>
        <v>0</v>
      </c>
    </row>
    <row r="56" spans="2:8" ht="15" x14ac:dyDescent="0.3">
      <c r="B56" s="154" t="s">
        <v>15</v>
      </c>
      <c r="C56" s="154"/>
      <c r="D56" s="155"/>
      <c r="E56" s="156"/>
      <c r="F56" s="156"/>
      <c r="G56" s="156"/>
      <c r="H56" s="157">
        <f>SUBTOTAL(109,Tabell3[Summa])</f>
        <v>0</v>
      </c>
    </row>
    <row r="57" spans="2:8" x14ac:dyDescent="0.25">
      <c r="G57" s="158"/>
    </row>
  </sheetData>
  <sheetProtection sheet="1" objects="1" scenarios="1" formatCells="0" formatColumns="0" formatRows="0" insertColumns="0" insertRows="0"/>
  <mergeCells count="2">
    <mergeCell ref="B31:H39"/>
    <mergeCell ref="B16:H19"/>
  </mergeCells>
  <conditionalFormatting sqref="E28 B28:C28 C56">
    <cfRule type="containsText" dxfId="4" priority="5" operator="containsText" text="Samverkanspartner">
      <formula>NOT(ISERROR(SEARCH("Samverkanspartner",B28)))</formula>
    </cfRule>
  </conditionalFormatting>
  <conditionalFormatting sqref="B30">
    <cfRule type="containsText" dxfId="3" priority="4" operator="containsText" text="Samverkanspartner">
      <formula>NOT(ISERROR(SEARCH("Samverkanspartner",B30)))</formula>
    </cfRule>
  </conditionalFormatting>
  <conditionalFormatting sqref="B56">
    <cfRule type="containsText" dxfId="2" priority="2" operator="containsText" text="Samverkanspartner">
      <formula>NOT(ISERROR(SEARCH("Samverkanspartner",B56)))</formula>
    </cfRule>
  </conditionalFormatting>
  <conditionalFormatting sqref="E56">
    <cfRule type="containsText" dxfId="1" priority="3" operator="containsText" text="Samverkanspartner">
      <formula>NOT(ISERROR(SEARCH("Samverkanspartner",E56)))</formula>
    </cfRule>
  </conditionalFormatting>
  <conditionalFormatting sqref="D28">
    <cfRule type="containsText" dxfId="0" priority="1" operator="containsText" text="Samverkanspartner">
      <formula>NOT(ISERROR(SEARCH("Samverkanspartner",D28)))</formula>
    </cfRule>
  </conditionalFormatting>
  <dataValidations count="1">
    <dataValidation type="list" allowBlank="1" showInputMessage="1" showErrorMessage="1" sqref="C42:C55 C22:C27">
      <formula1>"(Välj),2024,2025,2026"</formula1>
    </dataValidation>
  </dataValidations>
  <pageMargins left="0.7" right="0.7" top="0.75" bottom="0.75" header="0.3" footer="0.3"/>
  <pageSetup paperSize="9" fitToHeight="0" orientation="landscape" r:id="rId1"/>
  <colBreaks count="1" manualBreakCount="1">
    <brk id="8" max="1048575" man="1"/>
  </colBreaks>
  <drawing r:id="rId2"/>
  <legacyDrawing r:id="rId3"/>
  <tableParts count="2">
    <tablePart r:id="rId4"/>
    <tablePart r:id="rId5"/>
  </tableParts>
  <extLst>
    <ext xmlns:x14="http://schemas.microsoft.com/office/spreadsheetml/2009/9/main" uri="{CCE6A557-97BC-4b89-ADB6-D9C93CAAB3DF}">
      <x14:dataValidations xmlns:xm="http://schemas.microsoft.com/office/excel/2006/main" count="2">
        <x14:dataValidation type="list" allowBlank="1" showInputMessage="1" showErrorMessage="1">
          <x14:formula1>
            <xm:f>Koppling!$C$2:$C$7</xm:f>
          </x14:formula1>
          <xm:sqref>B42:B55</xm:sqref>
        </x14:dataValidation>
        <x14:dataValidation type="list" allowBlank="1" showInputMessage="1" showErrorMessage="1">
          <x14:formula1>
            <xm:f>Koppling!$E$2:$E$8</xm:f>
          </x14:formula1>
          <xm:sqref>E42:E55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N155"/>
  <sheetViews>
    <sheetView showGridLines="0" zoomScale="120" zoomScaleNormal="120" workbookViewId="0">
      <selection activeCell="K10" sqref="K10"/>
    </sheetView>
  </sheetViews>
  <sheetFormatPr defaultRowHeight="14.4" x14ac:dyDescent="0.25"/>
  <cols>
    <col min="1" max="1" width="5.453125" customWidth="1"/>
    <col min="2" max="2" width="9.36328125" customWidth="1"/>
    <col min="11" max="11" width="9" style="93"/>
  </cols>
  <sheetData>
    <row r="1" spans="1:11" s="17" customFormat="1" ht="15" x14ac:dyDescent="0.3">
      <c r="A1" s="20"/>
      <c r="B1" s="33"/>
      <c r="C1" s="33"/>
      <c r="D1" s="33"/>
      <c r="E1" s="33"/>
      <c r="F1" s="33"/>
      <c r="G1" s="33"/>
      <c r="H1" s="33"/>
      <c r="I1" s="33"/>
      <c r="J1" s="33"/>
      <c r="K1" s="20"/>
    </row>
    <row r="2" spans="1:11" s="17" customFormat="1" ht="17.399999999999999" x14ac:dyDescent="0.3">
      <c r="A2" s="8"/>
      <c r="B2" s="50" t="s">
        <v>25</v>
      </c>
      <c r="C2" s="8"/>
      <c r="D2" s="8"/>
      <c r="E2" s="8"/>
      <c r="F2" s="8"/>
      <c r="G2" s="8"/>
      <c r="H2" s="8"/>
      <c r="I2" s="8"/>
      <c r="J2" s="8"/>
      <c r="K2" s="8"/>
    </row>
    <row r="3" spans="1:11" s="8" customFormat="1" ht="14.25" customHeight="1" x14ac:dyDescent="0.3">
      <c r="B3" s="251" t="s">
        <v>153</v>
      </c>
      <c r="C3" s="251"/>
      <c r="D3" s="251"/>
      <c r="E3" s="251"/>
      <c r="F3" s="251"/>
      <c r="G3" s="251"/>
      <c r="H3" s="251"/>
      <c r="I3" s="251"/>
      <c r="J3" s="251"/>
    </row>
    <row r="4" spans="1:11" s="8" customFormat="1" ht="14.25" customHeight="1" x14ac:dyDescent="0.3">
      <c r="B4" s="251"/>
      <c r="C4" s="251"/>
      <c r="D4" s="251"/>
      <c r="E4" s="251"/>
      <c r="F4" s="251"/>
      <c r="G4" s="251"/>
      <c r="H4" s="251"/>
      <c r="I4" s="251"/>
      <c r="J4" s="251"/>
    </row>
    <row r="5" spans="1:11" s="8" customFormat="1" ht="14.25" customHeight="1" x14ac:dyDescent="0.3">
      <c r="B5" s="251"/>
      <c r="C5" s="251"/>
      <c r="D5" s="251"/>
      <c r="E5" s="251"/>
      <c r="F5" s="251"/>
      <c r="G5" s="251"/>
      <c r="H5" s="251"/>
      <c r="I5" s="251"/>
      <c r="J5" s="251"/>
    </row>
    <row r="6" spans="1:11" s="8" customFormat="1" ht="14.25" customHeight="1" x14ac:dyDescent="0.3">
      <c r="B6" s="251"/>
      <c r="C6" s="251"/>
      <c r="D6" s="251"/>
      <c r="E6" s="251"/>
      <c r="F6" s="251"/>
      <c r="G6" s="251"/>
      <c r="H6" s="251"/>
      <c r="I6" s="251"/>
      <c r="J6" s="251"/>
    </row>
    <row r="7" spans="1:11" s="8" customFormat="1" ht="14.25" customHeight="1" x14ac:dyDescent="0.3">
      <c r="B7" s="251"/>
      <c r="C7" s="251"/>
      <c r="D7" s="251"/>
      <c r="E7" s="251"/>
      <c r="F7" s="251"/>
      <c r="G7" s="251"/>
      <c r="H7" s="251"/>
      <c r="I7" s="251"/>
      <c r="J7" s="251"/>
    </row>
    <row r="8" spans="1:11" s="8" customFormat="1" ht="14.25" customHeight="1" x14ac:dyDescent="0.3">
      <c r="B8" s="251"/>
      <c r="C8" s="251"/>
      <c r="D8" s="251"/>
      <c r="E8" s="251"/>
      <c r="F8" s="251"/>
      <c r="G8" s="251"/>
      <c r="H8" s="251"/>
      <c r="I8" s="251"/>
      <c r="J8" s="251"/>
    </row>
    <row r="9" spans="1:11" s="8" customFormat="1" ht="14.25" customHeight="1" x14ac:dyDescent="0.3">
      <c r="B9" s="251"/>
      <c r="C9" s="251"/>
      <c r="D9" s="251"/>
      <c r="E9" s="251"/>
      <c r="F9" s="251"/>
      <c r="G9" s="251"/>
      <c r="H9" s="251"/>
      <c r="I9" s="251"/>
      <c r="J9" s="251"/>
    </row>
    <row r="10" spans="1:11" s="8" customFormat="1" ht="14.25" customHeight="1" x14ac:dyDescent="0.3">
      <c r="B10" s="251"/>
      <c r="C10" s="251"/>
      <c r="D10" s="251"/>
      <c r="E10" s="251"/>
      <c r="F10" s="251"/>
      <c r="G10" s="251"/>
      <c r="H10" s="251"/>
      <c r="I10" s="251"/>
      <c r="J10" s="251"/>
    </row>
    <row r="11" spans="1:11" s="8" customFormat="1" ht="14.25" customHeight="1" x14ac:dyDescent="0.3">
      <c r="B11" s="251"/>
      <c r="C11" s="251"/>
      <c r="D11" s="251"/>
      <c r="E11" s="251"/>
      <c r="F11" s="251"/>
      <c r="G11" s="251"/>
      <c r="H11" s="251"/>
      <c r="I11" s="251"/>
      <c r="J11" s="251"/>
    </row>
    <row r="12" spans="1:11" s="8" customFormat="1" ht="14.25" customHeight="1" x14ac:dyDescent="0.3">
      <c r="B12" s="251"/>
      <c r="C12" s="251"/>
      <c r="D12" s="251"/>
      <c r="E12" s="251"/>
      <c r="F12" s="251"/>
      <c r="G12" s="251"/>
      <c r="H12" s="251"/>
      <c r="I12" s="251"/>
      <c r="J12" s="251"/>
    </row>
    <row r="13" spans="1:11" s="8" customFormat="1" ht="14.25" customHeight="1" x14ac:dyDescent="0.3">
      <c r="B13" s="251"/>
      <c r="C13" s="251"/>
      <c r="D13" s="251"/>
      <c r="E13" s="251"/>
      <c r="F13" s="251"/>
      <c r="G13" s="251"/>
      <c r="H13" s="251"/>
      <c r="I13" s="251"/>
      <c r="J13" s="251"/>
    </row>
    <row r="14" spans="1:11" s="8" customFormat="1" ht="14.25" customHeight="1" x14ac:dyDescent="0.3">
      <c r="B14" s="251"/>
      <c r="C14" s="251"/>
      <c r="D14" s="251"/>
      <c r="E14" s="251"/>
      <c r="F14" s="251"/>
      <c r="G14" s="251"/>
      <c r="H14" s="251"/>
      <c r="I14" s="251"/>
      <c r="J14" s="251"/>
    </row>
    <row r="15" spans="1:11" s="8" customFormat="1" ht="14.25" customHeight="1" x14ac:dyDescent="0.3">
      <c r="B15" s="251"/>
      <c r="C15" s="251"/>
      <c r="D15" s="251"/>
      <c r="E15" s="251"/>
      <c r="F15" s="251"/>
      <c r="G15" s="251"/>
      <c r="H15" s="251"/>
      <c r="I15" s="251"/>
      <c r="J15" s="251"/>
    </row>
    <row r="16" spans="1:11" s="8" customFormat="1" ht="14.25" customHeight="1" x14ac:dyDescent="0.3">
      <c r="B16" s="251"/>
      <c r="C16" s="251"/>
      <c r="D16" s="251"/>
      <c r="E16" s="251"/>
      <c r="F16" s="251"/>
      <c r="G16" s="251"/>
      <c r="H16" s="251"/>
      <c r="I16" s="251"/>
      <c r="J16" s="251"/>
    </row>
    <row r="17" spans="1:11" s="8" customFormat="1" ht="14.25" customHeight="1" x14ac:dyDescent="0.3">
      <c r="B17" s="251"/>
      <c r="C17" s="251"/>
      <c r="D17" s="251"/>
      <c r="E17" s="251"/>
      <c r="F17" s="251"/>
      <c r="G17" s="251"/>
      <c r="H17" s="251"/>
      <c r="I17" s="251"/>
      <c r="J17" s="251"/>
    </row>
    <row r="18" spans="1:11" s="8" customFormat="1" ht="14.25" customHeight="1" x14ac:dyDescent="0.3">
      <c r="B18" s="251"/>
      <c r="C18" s="251"/>
      <c r="D18" s="251"/>
      <c r="E18" s="251"/>
      <c r="F18" s="251"/>
      <c r="G18" s="251"/>
      <c r="H18" s="251"/>
      <c r="I18" s="251"/>
      <c r="J18" s="251"/>
    </row>
    <row r="19" spans="1:11" s="8" customFormat="1" ht="14.25" customHeight="1" x14ac:dyDescent="0.3">
      <c r="B19" s="251"/>
      <c r="C19" s="251"/>
      <c r="D19" s="251"/>
      <c r="E19" s="251"/>
      <c r="F19" s="251"/>
      <c r="G19" s="251"/>
      <c r="H19" s="251"/>
      <c r="I19" s="251"/>
      <c r="J19" s="251"/>
    </row>
    <row r="20" spans="1:11" s="8" customFormat="1" ht="14.25" customHeight="1" x14ac:dyDescent="0.3">
      <c r="B20" s="251"/>
      <c r="C20" s="251"/>
      <c r="D20" s="251"/>
      <c r="E20" s="251"/>
      <c r="F20" s="251"/>
      <c r="G20" s="251"/>
      <c r="H20" s="251"/>
      <c r="I20" s="251"/>
      <c r="J20" s="251"/>
    </row>
    <row r="21" spans="1:11" s="8" customFormat="1" ht="14.25" customHeight="1" x14ac:dyDescent="0.3">
      <c r="B21" s="36"/>
      <c r="C21" s="36"/>
      <c r="D21" s="36"/>
      <c r="E21" s="36"/>
      <c r="F21" s="36"/>
      <c r="G21" s="36"/>
      <c r="H21" s="36"/>
      <c r="I21" s="36"/>
      <c r="J21" s="36"/>
    </row>
    <row r="22" spans="1:11" s="8" customFormat="1" ht="15" x14ac:dyDescent="0.3">
      <c r="B22" s="236" t="s">
        <v>18</v>
      </c>
      <c r="C22" s="236"/>
      <c r="D22" s="236"/>
      <c r="E22" s="236"/>
      <c r="F22" s="236"/>
      <c r="G22" s="236"/>
      <c r="H22" s="236"/>
      <c r="I22" s="236"/>
      <c r="K22" s="20"/>
    </row>
    <row r="23" spans="1:11" s="8" customFormat="1" ht="22.05" customHeight="1" x14ac:dyDescent="0.3">
      <c r="B23" s="236" t="s">
        <v>17</v>
      </c>
      <c r="C23" s="236"/>
      <c r="D23" s="236"/>
      <c r="E23" s="236"/>
      <c r="F23" s="236"/>
      <c r="G23" s="37"/>
      <c r="H23" s="56"/>
      <c r="I23" s="57"/>
      <c r="J23" s="38"/>
      <c r="K23" s="20"/>
    </row>
    <row r="24" spans="1:11" s="8" customFormat="1" ht="22.05" customHeight="1" x14ac:dyDescent="0.3">
      <c r="B24" s="129"/>
      <c r="C24" s="129"/>
      <c r="D24" s="129"/>
      <c r="E24" s="129"/>
      <c r="F24" s="129"/>
      <c r="G24" s="37"/>
      <c r="H24" s="56"/>
      <c r="I24" s="57"/>
      <c r="J24" s="38"/>
      <c r="K24" s="20"/>
    </row>
    <row r="25" spans="1:11" s="21" customFormat="1" ht="15" x14ac:dyDescent="0.3">
      <c r="A25" s="20"/>
      <c r="B25" s="53" t="s">
        <v>151</v>
      </c>
      <c r="C25" s="122"/>
      <c r="D25" s="122"/>
      <c r="E25" s="122"/>
      <c r="F25" s="122"/>
      <c r="G25" s="122"/>
      <c r="H25" s="122"/>
      <c r="I25" s="122"/>
      <c r="J25" s="122"/>
      <c r="K25" s="20"/>
    </row>
    <row r="26" spans="1:11" s="21" customFormat="1" ht="15" x14ac:dyDescent="0.3">
      <c r="A26" s="20"/>
      <c r="B26" s="53" t="s">
        <v>152</v>
      </c>
      <c r="C26" s="122"/>
      <c r="D26" s="122"/>
      <c r="E26" s="122"/>
      <c r="F26" s="122"/>
      <c r="G26" s="122"/>
      <c r="H26" s="122"/>
      <c r="I26" s="122"/>
      <c r="J26" s="122"/>
      <c r="K26" s="20"/>
    </row>
    <row r="27" spans="1:11" s="17" customFormat="1" ht="15" x14ac:dyDescent="0.3">
      <c r="A27" s="8"/>
      <c r="B27" s="178"/>
      <c r="C27" s="179"/>
      <c r="D27" s="179"/>
      <c r="E27" s="179"/>
      <c r="F27" s="179"/>
      <c r="G27" s="179"/>
      <c r="H27" s="179"/>
      <c r="I27" s="179"/>
      <c r="J27" s="180"/>
      <c r="K27" s="8"/>
    </row>
    <row r="28" spans="1:11" s="17" customFormat="1" ht="15" x14ac:dyDescent="0.3">
      <c r="A28" s="8"/>
      <c r="B28" s="181"/>
      <c r="C28" s="182"/>
      <c r="D28" s="182"/>
      <c r="E28" s="182"/>
      <c r="F28" s="182"/>
      <c r="G28" s="182"/>
      <c r="H28" s="182"/>
      <c r="I28" s="182"/>
      <c r="J28" s="183"/>
      <c r="K28" s="8"/>
    </row>
    <row r="29" spans="1:11" s="17" customFormat="1" ht="15" x14ac:dyDescent="0.3">
      <c r="A29" s="8"/>
      <c r="B29" s="181"/>
      <c r="C29" s="182"/>
      <c r="D29" s="182"/>
      <c r="E29" s="182"/>
      <c r="F29" s="182"/>
      <c r="G29" s="182"/>
      <c r="H29" s="182"/>
      <c r="I29" s="182"/>
      <c r="J29" s="183"/>
      <c r="K29" s="8"/>
    </row>
    <row r="30" spans="1:11" s="17" customFormat="1" ht="15" x14ac:dyDescent="0.3">
      <c r="A30" s="8"/>
      <c r="B30" s="181"/>
      <c r="C30" s="182"/>
      <c r="D30" s="182"/>
      <c r="E30" s="182"/>
      <c r="F30" s="182"/>
      <c r="G30" s="182"/>
      <c r="H30" s="182"/>
      <c r="I30" s="182"/>
      <c r="J30" s="183"/>
      <c r="K30" s="8"/>
    </row>
    <row r="31" spans="1:11" s="17" customFormat="1" ht="15" x14ac:dyDescent="0.3">
      <c r="A31" s="8"/>
      <c r="B31" s="181"/>
      <c r="C31" s="182"/>
      <c r="D31" s="182"/>
      <c r="E31" s="182"/>
      <c r="F31" s="182"/>
      <c r="G31" s="182"/>
      <c r="H31" s="182"/>
      <c r="I31" s="182"/>
      <c r="J31" s="183"/>
      <c r="K31" s="8"/>
    </row>
    <row r="32" spans="1:11" s="17" customFormat="1" ht="15" x14ac:dyDescent="0.3">
      <c r="A32" s="8"/>
      <c r="B32" s="181"/>
      <c r="C32" s="182"/>
      <c r="D32" s="182"/>
      <c r="E32" s="182"/>
      <c r="F32" s="182"/>
      <c r="G32" s="182"/>
      <c r="H32" s="182"/>
      <c r="I32" s="182"/>
      <c r="J32" s="183"/>
      <c r="K32" s="8"/>
    </row>
    <row r="33" spans="1:11" s="17" customFormat="1" ht="15" x14ac:dyDescent="0.3">
      <c r="A33" s="8"/>
      <c r="B33" s="181"/>
      <c r="C33" s="182"/>
      <c r="D33" s="182"/>
      <c r="E33" s="182"/>
      <c r="F33" s="182"/>
      <c r="G33" s="182"/>
      <c r="H33" s="182"/>
      <c r="I33" s="182"/>
      <c r="J33" s="183"/>
      <c r="K33" s="8"/>
    </row>
    <row r="34" spans="1:11" s="17" customFormat="1" ht="15" x14ac:dyDescent="0.3">
      <c r="A34" s="8"/>
      <c r="B34" s="181"/>
      <c r="C34" s="182"/>
      <c r="D34" s="182"/>
      <c r="E34" s="182"/>
      <c r="F34" s="182"/>
      <c r="G34" s="182"/>
      <c r="H34" s="182"/>
      <c r="I34" s="182"/>
      <c r="J34" s="183"/>
      <c r="K34" s="8"/>
    </row>
    <row r="35" spans="1:11" s="17" customFormat="1" ht="15" x14ac:dyDescent="0.3">
      <c r="A35" s="8"/>
      <c r="B35" s="184"/>
      <c r="C35" s="185"/>
      <c r="D35" s="185"/>
      <c r="E35" s="185"/>
      <c r="F35" s="185"/>
      <c r="G35" s="185"/>
      <c r="H35" s="185"/>
      <c r="I35" s="185"/>
      <c r="J35" s="186"/>
      <c r="K35" s="8"/>
    </row>
    <row r="36" spans="1:11" s="8" customFormat="1" ht="15" x14ac:dyDescent="0.3">
      <c r="B36" s="121"/>
      <c r="C36" s="121"/>
      <c r="D36" s="121"/>
      <c r="E36" s="121"/>
      <c r="F36" s="121"/>
      <c r="G36" s="37"/>
      <c r="I36" s="34"/>
      <c r="J36" s="38"/>
      <c r="K36" s="20"/>
    </row>
    <row r="37" spans="1:11" s="21" customFormat="1" ht="15" x14ac:dyDescent="0.3">
      <c r="A37" s="20"/>
      <c r="B37" s="53" t="s">
        <v>116</v>
      </c>
      <c r="C37" s="122"/>
      <c r="D37" s="122"/>
      <c r="E37" s="122"/>
      <c r="F37" s="122"/>
      <c r="G37" s="122"/>
      <c r="H37" s="122"/>
      <c r="I37" s="122"/>
      <c r="J37" s="122"/>
      <c r="K37" s="20"/>
    </row>
    <row r="38" spans="1:11" s="21" customFormat="1" ht="15" x14ac:dyDescent="0.3">
      <c r="A38" s="20"/>
      <c r="B38" s="53" t="s">
        <v>125</v>
      </c>
      <c r="C38" s="122"/>
      <c r="D38" s="122"/>
      <c r="E38" s="122"/>
      <c r="F38" s="122"/>
      <c r="G38" s="122"/>
      <c r="H38" s="122"/>
      <c r="I38" s="122"/>
      <c r="J38" s="122"/>
      <c r="K38" s="20"/>
    </row>
    <row r="39" spans="1:11" s="17" customFormat="1" ht="15" x14ac:dyDescent="0.3">
      <c r="A39" s="8"/>
      <c r="B39" s="178"/>
      <c r="C39" s="179"/>
      <c r="D39" s="179"/>
      <c r="E39" s="179"/>
      <c r="F39" s="179"/>
      <c r="G39" s="179"/>
      <c r="H39" s="179"/>
      <c r="I39" s="179"/>
      <c r="J39" s="180"/>
      <c r="K39" s="8"/>
    </row>
    <row r="40" spans="1:11" s="17" customFormat="1" ht="15" x14ac:dyDescent="0.3">
      <c r="A40" s="8"/>
      <c r="B40" s="181"/>
      <c r="C40" s="182"/>
      <c r="D40" s="182"/>
      <c r="E40" s="182"/>
      <c r="F40" s="182"/>
      <c r="G40" s="182"/>
      <c r="H40" s="182"/>
      <c r="I40" s="182"/>
      <c r="J40" s="183"/>
      <c r="K40" s="8"/>
    </row>
    <row r="41" spans="1:11" s="17" customFormat="1" ht="15" x14ac:dyDescent="0.3">
      <c r="A41" s="8"/>
      <c r="B41" s="181"/>
      <c r="C41" s="182"/>
      <c r="D41" s="182"/>
      <c r="E41" s="182"/>
      <c r="F41" s="182"/>
      <c r="G41" s="182"/>
      <c r="H41" s="182"/>
      <c r="I41" s="182"/>
      <c r="J41" s="183"/>
      <c r="K41" s="8"/>
    </row>
    <row r="42" spans="1:11" s="17" customFormat="1" ht="15" x14ac:dyDescent="0.3">
      <c r="A42" s="8"/>
      <c r="B42" s="181"/>
      <c r="C42" s="182"/>
      <c r="D42" s="182"/>
      <c r="E42" s="182"/>
      <c r="F42" s="182"/>
      <c r="G42" s="182"/>
      <c r="H42" s="182"/>
      <c r="I42" s="182"/>
      <c r="J42" s="183"/>
      <c r="K42" s="8"/>
    </row>
    <row r="43" spans="1:11" s="17" customFormat="1" ht="15" x14ac:dyDescent="0.3">
      <c r="A43" s="8"/>
      <c r="B43" s="181"/>
      <c r="C43" s="182"/>
      <c r="D43" s="182"/>
      <c r="E43" s="182"/>
      <c r="F43" s="182"/>
      <c r="G43" s="182"/>
      <c r="H43" s="182"/>
      <c r="I43" s="182"/>
      <c r="J43" s="183"/>
      <c r="K43" s="8"/>
    </row>
    <row r="44" spans="1:11" s="17" customFormat="1" ht="15" x14ac:dyDescent="0.3">
      <c r="A44" s="8"/>
      <c r="B44" s="181"/>
      <c r="C44" s="182"/>
      <c r="D44" s="182"/>
      <c r="E44" s="182"/>
      <c r="F44" s="182"/>
      <c r="G44" s="182"/>
      <c r="H44" s="182"/>
      <c r="I44" s="182"/>
      <c r="J44" s="183"/>
      <c r="K44" s="8"/>
    </row>
    <row r="45" spans="1:11" s="17" customFormat="1" ht="15" x14ac:dyDescent="0.3">
      <c r="A45" s="8"/>
      <c r="B45" s="181"/>
      <c r="C45" s="182"/>
      <c r="D45" s="182"/>
      <c r="E45" s="182"/>
      <c r="F45" s="182"/>
      <c r="G45" s="182"/>
      <c r="H45" s="182"/>
      <c r="I45" s="182"/>
      <c r="J45" s="183"/>
      <c r="K45" s="8"/>
    </row>
    <row r="46" spans="1:11" s="17" customFormat="1" ht="15" x14ac:dyDescent="0.3">
      <c r="A46" s="8"/>
      <c r="B46" s="181"/>
      <c r="C46" s="182"/>
      <c r="D46" s="182"/>
      <c r="E46" s="182"/>
      <c r="F46" s="182"/>
      <c r="G46" s="182"/>
      <c r="H46" s="182"/>
      <c r="I46" s="182"/>
      <c r="J46" s="183"/>
      <c r="K46" s="8"/>
    </row>
    <row r="47" spans="1:11" s="17" customFormat="1" ht="15" x14ac:dyDescent="0.3">
      <c r="A47" s="8"/>
      <c r="B47" s="184"/>
      <c r="C47" s="185"/>
      <c r="D47" s="185"/>
      <c r="E47" s="185"/>
      <c r="F47" s="185"/>
      <c r="G47" s="185"/>
      <c r="H47" s="185"/>
      <c r="I47" s="185"/>
      <c r="J47" s="186"/>
      <c r="K47" s="8"/>
    </row>
    <row r="48" spans="1:11" s="8" customFormat="1" ht="37.049999999999997" customHeight="1" x14ac:dyDescent="0.3">
      <c r="B48" s="126" t="s">
        <v>119</v>
      </c>
      <c r="C48" s="124"/>
      <c r="D48" s="124"/>
      <c r="E48" s="124"/>
      <c r="F48" s="124"/>
      <c r="G48" s="125"/>
      <c r="H48" s="15"/>
      <c r="I48" s="34"/>
      <c r="J48" s="38"/>
      <c r="K48" s="20"/>
    </row>
    <row r="49" spans="1:11" s="21" customFormat="1" ht="15" x14ac:dyDescent="0.3">
      <c r="A49" s="20"/>
      <c r="B49" s="53" t="s">
        <v>117</v>
      </c>
      <c r="C49" s="35"/>
      <c r="D49" s="35"/>
      <c r="E49" s="35"/>
      <c r="F49" s="35"/>
      <c r="G49" s="35"/>
      <c r="H49" s="35"/>
      <c r="I49" s="35"/>
      <c r="J49" s="35"/>
      <c r="K49" s="20"/>
    </row>
    <row r="50" spans="1:11" s="17" customFormat="1" ht="15" x14ac:dyDescent="0.3">
      <c r="A50" s="8"/>
      <c r="B50" s="237"/>
      <c r="C50" s="237"/>
      <c r="D50" s="237"/>
      <c r="E50" s="237"/>
      <c r="F50" s="237"/>
      <c r="G50" s="237"/>
      <c r="H50" s="237"/>
      <c r="I50" s="237"/>
      <c r="J50" s="237"/>
      <c r="K50" s="8"/>
    </row>
    <row r="51" spans="1:11" s="17" customFormat="1" ht="15" x14ac:dyDescent="0.3">
      <c r="A51" s="8"/>
      <c r="B51" s="237"/>
      <c r="C51" s="237"/>
      <c r="D51" s="237"/>
      <c r="E51" s="237"/>
      <c r="F51" s="237"/>
      <c r="G51" s="237"/>
      <c r="H51" s="237"/>
      <c r="I51" s="237"/>
      <c r="J51" s="237"/>
      <c r="K51" s="8"/>
    </row>
    <row r="52" spans="1:11" s="17" customFormat="1" ht="15" x14ac:dyDescent="0.3">
      <c r="A52" s="8"/>
      <c r="B52" s="237"/>
      <c r="C52" s="237"/>
      <c r="D52" s="237"/>
      <c r="E52" s="237"/>
      <c r="F52" s="237"/>
      <c r="G52" s="237"/>
      <c r="H52" s="237"/>
      <c r="I52" s="237"/>
      <c r="J52" s="237"/>
      <c r="K52" s="8"/>
    </row>
    <row r="53" spans="1:11" s="17" customFormat="1" ht="15" x14ac:dyDescent="0.3">
      <c r="A53" s="8"/>
      <c r="B53" s="237"/>
      <c r="C53" s="237"/>
      <c r="D53" s="237"/>
      <c r="E53" s="237"/>
      <c r="F53" s="237"/>
      <c r="G53" s="237"/>
      <c r="H53" s="237"/>
      <c r="I53" s="237"/>
      <c r="J53" s="237"/>
      <c r="K53" s="8"/>
    </row>
    <row r="54" spans="1:11" s="17" customFormat="1" ht="15" x14ac:dyDescent="0.3">
      <c r="A54" s="8"/>
      <c r="B54" s="237"/>
      <c r="C54" s="237"/>
      <c r="D54" s="237"/>
      <c r="E54" s="237"/>
      <c r="F54" s="237"/>
      <c r="G54" s="237"/>
      <c r="H54" s="237"/>
      <c r="I54" s="237"/>
      <c r="J54" s="237"/>
      <c r="K54" s="8"/>
    </row>
    <row r="55" spans="1:11" s="17" customFormat="1" ht="15" x14ac:dyDescent="0.3">
      <c r="A55" s="8"/>
      <c r="B55" s="237"/>
      <c r="C55" s="237"/>
      <c r="D55" s="237"/>
      <c r="E55" s="237"/>
      <c r="F55" s="237"/>
      <c r="G55" s="237"/>
      <c r="H55" s="237"/>
      <c r="I55" s="237"/>
      <c r="J55" s="237"/>
      <c r="K55" s="8"/>
    </row>
    <row r="56" spans="1:11" s="17" customFormat="1" ht="15" x14ac:dyDescent="0.3">
      <c r="A56" s="8"/>
      <c r="B56" s="237"/>
      <c r="C56" s="237"/>
      <c r="D56" s="237"/>
      <c r="E56" s="237"/>
      <c r="F56" s="237"/>
      <c r="G56" s="237"/>
      <c r="H56" s="237"/>
      <c r="I56" s="237"/>
      <c r="J56" s="237"/>
      <c r="K56" s="8"/>
    </row>
    <row r="57" spans="1:11" s="17" customFormat="1" ht="15" x14ac:dyDescent="0.3">
      <c r="A57" s="8"/>
      <c r="B57" s="237"/>
      <c r="C57" s="237"/>
      <c r="D57" s="237"/>
      <c r="E57" s="237"/>
      <c r="F57" s="237"/>
      <c r="G57" s="237"/>
      <c r="H57" s="237"/>
      <c r="I57" s="237"/>
      <c r="J57" s="237"/>
      <c r="K57" s="8"/>
    </row>
    <row r="58" spans="1:11" s="17" customFormat="1" ht="15" x14ac:dyDescent="0.3">
      <c r="A58" s="8"/>
      <c r="B58" s="237"/>
      <c r="C58" s="237"/>
      <c r="D58" s="237"/>
      <c r="E58" s="237"/>
      <c r="F58" s="237"/>
      <c r="G58" s="237"/>
      <c r="H58" s="237"/>
      <c r="I58" s="237"/>
      <c r="J58" s="237"/>
      <c r="K58" s="8"/>
    </row>
    <row r="59" spans="1:11" s="17" customFormat="1" ht="15" x14ac:dyDescent="0.3">
      <c r="A59" s="8"/>
      <c r="B59" s="8"/>
      <c r="C59" s="8"/>
      <c r="D59" s="8"/>
      <c r="E59" s="8"/>
      <c r="F59" s="8"/>
      <c r="G59" s="8"/>
      <c r="H59" s="8"/>
      <c r="I59" s="8"/>
      <c r="J59" s="8"/>
      <c r="K59" s="8"/>
    </row>
    <row r="60" spans="1:11" s="21" customFormat="1" ht="15" x14ac:dyDescent="0.3">
      <c r="A60" s="20"/>
      <c r="B60" s="53" t="s">
        <v>130</v>
      </c>
      <c r="C60" s="35"/>
      <c r="D60" s="35"/>
      <c r="E60" s="35"/>
      <c r="F60" s="35"/>
      <c r="G60" s="35"/>
      <c r="H60" s="35"/>
      <c r="I60" s="35"/>
      <c r="J60" s="35"/>
      <c r="K60" s="20"/>
    </row>
    <row r="61" spans="1:11" s="21" customFormat="1" ht="15" x14ac:dyDescent="0.3">
      <c r="A61" s="20"/>
      <c r="B61" s="190" t="s">
        <v>118</v>
      </c>
      <c r="C61" s="191"/>
      <c r="D61" s="191"/>
      <c r="E61" s="191"/>
      <c r="F61" s="191"/>
      <c r="G61" s="191"/>
      <c r="H61" s="191"/>
      <c r="I61" s="191"/>
      <c r="J61" s="192"/>
      <c r="K61" s="20"/>
    </row>
    <row r="62" spans="1:11" s="21" customFormat="1" ht="15" x14ac:dyDescent="0.3">
      <c r="A62" s="20"/>
      <c r="B62" s="193"/>
      <c r="C62" s="194"/>
      <c r="D62" s="194"/>
      <c r="E62" s="194"/>
      <c r="F62" s="194"/>
      <c r="G62" s="194"/>
      <c r="H62" s="194"/>
      <c r="I62" s="194"/>
      <c r="J62" s="195"/>
      <c r="K62" s="20"/>
    </row>
    <row r="63" spans="1:11" s="21" customFormat="1" ht="15" x14ac:dyDescent="0.3">
      <c r="A63" s="20"/>
      <c r="B63" s="193"/>
      <c r="C63" s="194"/>
      <c r="D63" s="194"/>
      <c r="E63" s="194"/>
      <c r="F63" s="194"/>
      <c r="G63" s="194"/>
      <c r="H63" s="194"/>
      <c r="I63" s="194"/>
      <c r="J63" s="195"/>
      <c r="K63" s="20"/>
    </row>
    <row r="64" spans="1:11" s="21" customFormat="1" ht="15" x14ac:dyDescent="0.3">
      <c r="A64" s="20"/>
      <c r="B64" s="193"/>
      <c r="C64" s="194"/>
      <c r="D64" s="194"/>
      <c r="E64" s="194"/>
      <c r="F64" s="194"/>
      <c r="G64" s="194"/>
      <c r="H64" s="194"/>
      <c r="I64" s="194"/>
      <c r="J64" s="195"/>
      <c r="K64" s="20"/>
    </row>
    <row r="65" spans="1:14" s="21" customFormat="1" ht="15" x14ac:dyDescent="0.3">
      <c r="A65" s="20"/>
      <c r="B65" s="193"/>
      <c r="C65" s="194"/>
      <c r="D65" s="194"/>
      <c r="E65" s="194"/>
      <c r="F65" s="194"/>
      <c r="G65" s="194"/>
      <c r="H65" s="194"/>
      <c r="I65" s="194"/>
      <c r="J65" s="195"/>
      <c r="K65" s="20"/>
    </row>
    <row r="66" spans="1:14" s="21" customFormat="1" ht="15" x14ac:dyDescent="0.3">
      <c r="A66" s="20"/>
      <c r="B66" s="193"/>
      <c r="C66" s="194"/>
      <c r="D66" s="194"/>
      <c r="E66" s="194"/>
      <c r="F66" s="194"/>
      <c r="G66" s="194"/>
      <c r="H66" s="194"/>
      <c r="I66" s="194"/>
      <c r="J66" s="195"/>
      <c r="K66" s="20"/>
    </row>
    <row r="67" spans="1:14" s="21" customFormat="1" ht="15" x14ac:dyDescent="0.3">
      <c r="A67" s="20"/>
      <c r="B67" s="196"/>
      <c r="C67" s="197"/>
      <c r="D67" s="197"/>
      <c r="E67" s="197"/>
      <c r="F67" s="197"/>
      <c r="G67" s="197"/>
      <c r="H67" s="197"/>
      <c r="I67" s="197"/>
      <c r="J67" s="198"/>
      <c r="K67" s="20"/>
    </row>
    <row r="68" spans="1:14" s="17" customFormat="1" ht="15" x14ac:dyDescent="0.3">
      <c r="A68" s="8"/>
      <c r="B68" s="63" t="s">
        <v>30</v>
      </c>
      <c r="C68" s="8"/>
      <c r="D68" s="8"/>
      <c r="E68" s="8"/>
      <c r="F68" s="8"/>
      <c r="G68" s="8"/>
      <c r="H68" s="8"/>
      <c r="I68" s="8"/>
      <c r="J68" s="8"/>
      <c r="K68" s="8"/>
    </row>
    <row r="69" spans="1:14" s="17" customFormat="1" ht="90.6" customHeight="1" x14ac:dyDescent="0.3">
      <c r="A69" s="8"/>
      <c r="B69" s="237"/>
      <c r="C69" s="237"/>
      <c r="D69" s="237"/>
      <c r="E69" s="237"/>
      <c r="F69" s="237"/>
      <c r="G69" s="237"/>
      <c r="H69" s="237"/>
      <c r="I69" s="237"/>
      <c r="J69" s="237"/>
      <c r="K69" s="8"/>
      <c r="L69" s="87"/>
    </row>
    <row r="70" spans="1:14" s="17" customFormat="1" ht="30" customHeight="1" x14ac:dyDescent="0.3">
      <c r="A70" s="8"/>
      <c r="B70" s="237"/>
      <c r="C70" s="237"/>
      <c r="D70" s="237"/>
      <c r="E70" s="237"/>
      <c r="F70" s="237"/>
      <c r="G70" s="237"/>
      <c r="H70" s="237"/>
      <c r="I70" s="237"/>
      <c r="J70" s="237"/>
      <c r="K70" s="8"/>
      <c r="M70" s="85"/>
      <c r="N70" s="85"/>
    </row>
    <row r="71" spans="1:14" s="17" customFormat="1" ht="15" x14ac:dyDescent="0.3">
      <c r="A71" s="8"/>
      <c r="B71" s="237"/>
      <c r="C71" s="237"/>
      <c r="D71" s="237"/>
      <c r="E71" s="237"/>
      <c r="F71" s="237"/>
      <c r="G71" s="237"/>
      <c r="H71" s="237"/>
      <c r="I71" s="237"/>
      <c r="J71" s="237"/>
      <c r="K71" s="8"/>
      <c r="L71" s="87"/>
    </row>
    <row r="72" spans="1:14" s="17" customFormat="1" ht="15" x14ac:dyDescent="0.3">
      <c r="A72" s="8"/>
      <c r="B72" s="237"/>
      <c r="C72" s="237"/>
      <c r="D72" s="237"/>
      <c r="E72" s="237"/>
      <c r="F72" s="237"/>
      <c r="G72" s="237"/>
      <c r="H72" s="237"/>
      <c r="I72" s="237"/>
      <c r="J72" s="237"/>
      <c r="K72" s="8"/>
    </row>
    <row r="73" spans="1:14" s="17" customFormat="1" ht="15" x14ac:dyDescent="0.3">
      <c r="A73" s="8"/>
      <c r="B73" s="237"/>
      <c r="C73" s="237"/>
      <c r="D73" s="237"/>
      <c r="E73" s="237"/>
      <c r="F73" s="237"/>
      <c r="G73" s="237"/>
      <c r="H73" s="237"/>
      <c r="I73" s="237"/>
      <c r="J73" s="237"/>
      <c r="K73" s="8"/>
    </row>
    <row r="74" spans="1:14" s="17" customFormat="1" ht="15" x14ac:dyDescent="0.3">
      <c r="A74" s="8"/>
      <c r="B74" s="237"/>
      <c r="C74" s="237"/>
      <c r="D74" s="237"/>
      <c r="E74" s="237"/>
      <c r="F74" s="237"/>
      <c r="G74" s="237"/>
      <c r="H74" s="237"/>
      <c r="I74" s="237"/>
      <c r="J74" s="237"/>
      <c r="K74" s="8"/>
    </row>
    <row r="75" spans="1:14" s="17" customFormat="1" ht="15" x14ac:dyDescent="0.3">
      <c r="A75" s="8"/>
      <c r="B75" s="237"/>
      <c r="C75" s="237"/>
      <c r="D75" s="237"/>
      <c r="E75" s="237"/>
      <c r="F75" s="237"/>
      <c r="G75" s="237"/>
      <c r="H75" s="237"/>
      <c r="I75" s="237"/>
      <c r="J75" s="237"/>
      <c r="K75" s="8"/>
    </row>
    <row r="76" spans="1:14" s="17" customFormat="1" ht="15" x14ac:dyDescent="0.3">
      <c r="A76" s="8"/>
      <c r="B76" s="237"/>
      <c r="C76" s="237"/>
      <c r="D76" s="237"/>
      <c r="E76" s="237"/>
      <c r="F76" s="237"/>
      <c r="G76" s="237"/>
      <c r="H76" s="237"/>
      <c r="I76" s="237"/>
      <c r="J76" s="237"/>
      <c r="K76" s="8"/>
      <c r="L76" s="59"/>
    </row>
    <row r="77" spans="1:14" s="17" customFormat="1" ht="52.5" customHeight="1" x14ac:dyDescent="0.3">
      <c r="A77" s="8"/>
      <c r="B77" s="237"/>
      <c r="C77" s="237"/>
      <c r="D77" s="237"/>
      <c r="E77" s="237"/>
      <c r="F77" s="237"/>
      <c r="G77" s="237"/>
      <c r="H77" s="237"/>
      <c r="I77" s="237"/>
      <c r="J77" s="237"/>
      <c r="K77" s="8"/>
      <c r="L77" s="59"/>
    </row>
    <row r="78" spans="1:14" s="17" customFormat="1" ht="15" x14ac:dyDescent="0.3">
      <c r="A78" s="8"/>
      <c r="B78" s="8"/>
      <c r="C78" s="8"/>
      <c r="D78" s="8"/>
      <c r="E78" s="8"/>
      <c r="F78" s="8"/>
      <c r="G78" s="8"/>
      <c r="H78" s="8"/>
      <c r="I78" s="8"/>
      <c r="J78" s="8"/>
      <c r="K78" s="8"/>
      <c r="L78" s="58"/>
    </row>
    <row r="79" spans="1:14" s="17" customFormat="1" ht="15" x14ac:dyDescent="0.3">
      <c r="A79" s="8"/>
      <c r="B79" s="53" t="s">
        <v>131</v>
      </c>
      <c r="C79" s="8"/>
      <c r="D79" s="8"/>
      <c r="E79" s="8"/>
      <c r="F79" s="8"/>
      <c r="G79" s="8"/>
      <c r="H79" s="8"/>
      <c r="I79" s="8"/>
      <c r="J79" s="8"/>
      <c r="K79" s="8"/>
      <c r="L79" s="58"/>
    </row>
    <row r="80" spans="1:14" s="17" customFormat="1" ht="16.350000000000001" customHeight="1" x14ac:dyDescent="0.3">
      <c r="A80" s="8"/>
      <c r="B80" s="190" t="s">
        <v>133</v>
      </c>
      <c r="C80" s="191"/>
      <c r="D80" s="191"/>
      <c r="E80" s="191"/>
      <c r="F80" s="191"/>
      <c r="G80" s="191"/>
      <c r="H80" s="191"/>
      <c r="I80" s="191"/>
      <c r="J80" s="192"/>
      <c r="K80" s="8"/>
    </row>
    <row r="81" spans="1:12" s="17" customFormat="1" ht="16.350000000000001" customHeight="1" x14ac:dyDescent="0.3">
      <c r="A81" s="8"/>
      <c r="B81" s="193"/>
      <c r="C81" s="194"/>
      <c r="D81" s="194"/>
      <c r="E81" s="194"/>
      <c r="F81" s="194"/>
      <c r="G81" s="194"/>
      <c r="H81" s="194"/>
      <c r="I81" s="194"/>
      <c r="J81" s="195"/>
      <c r="K81" s="8"/>
    </row>
    <row r="82" spans="1:12" s="17" customFormat="1" ht="16.350000000000001" customHeight="1" x14ac:dyDescent="0.3">
      <c r="A82" s="8"/>
      <c r="B82" s="193"/>
      <c r="C82" s="194"/>
      <c r="D82" s="194"/>
      <c r="E82" s="194"/>
      <c r="F82" s="194"/>
      <c r="G82" s="194"/>
      <c r="H82" s="194"/>
      <c r="I82" s="194"/>
      <c r="J82" s="195"/>
      <c r="K82" s="8"/>
    </row>
    <row r="83" spans="1:12" s="17" customFormat="1" ht="16.350000000000001" customHeight="1" x14ac:dyDescent="0.3">
      <c r="A83" s="8"/>
      <c r="B83" s="193"/>
      <c r="C83" s="194"/>
      <c r="D83" s="194"/>
      <c r="E83" s="194"/>
      <c r="F83" s="194"/>
      <c r="G83" s="194"/>
      <c r="H83" s="194"/>
      <c r="I83" s="194"/>
      <c r="J83" s="195"/>
      <c r="K83" s="8"/>
    </row>
    <row r="84" spans="1:12" s="17" customFormat="1" ht="16.350000000000001" customHeight="1" x14ac:dyDescent="0.3">
      <c r="A84" s="8"/>
      <c r="B84" s="193"/>
      <c r="C84" s="194"/>
      <c r="D84" s="194"/>
      <c r="E84" s="194"/>
      <c r="F84" s="194"/>
      <c r="G84" s="194"/>
      <c r="H84" s="194"/>
      <c r="I84" s="194"/>
      <c r="J84" s="195"/>
      <c r="K84" s="8"/>
    </row>
    <row r="85" spans="1:12" s="17" customFormat="1" ht="16.350000000000001" customHeight="1" x14ac:dyDescent="0.3">
      <c r="A85" s="8"/>
      <c r="B85" s="193"/>
      <c r="C85" s="194"/>
      <c r="D85" s="194"/>
      <c r="E85" s="194"/>
      <c r="F85" s="194"/>
      <c r="G85" s="194"/>
      <c r="H85" s="194"/>
      <c r="I85" s="194"/>
      <c r="J85" s="195"/>
      <c r="K85" s="8"/>
    </row>
    <row r="86" spans="1:12" s="17" customFormat="1" ht="16.350000000000001" customHeight="1" x14ac:dyDescent="0.3">
      <c r="A86" s="8"/>
      <c r="B86" s="196"/>
      <c r="C86" s="197"/>
      <c r="D86" s="197"/>
      <c r="E86" s="197"/>
      <c r="F86" s="197"/>
      <c r="G86" s="197"/>
      <c r="H86" s="197"/>
      <c r="I86" s="197"/>
      <c r="J86" s="198"/>
      <c r="K86" s="8"/>
    </row>
    <row r="87" spans="1:12" s="17" customFormat="1" ht="8.1" customHeight="1" x14ac:dyDescent="0.3">
      <c r="A87" s="8"/>
      <c r="B87" s="8"/>
      <c r="C87" s="8"/>
      <c r="D87" s="8"/>
      <c r="E87" s="8"/>
      <c r="F87" s="8"/>
      <c r="G87" s="8"/>
      <c r="H87" s="8"/>
      <c r="I87" s="8"/>
      <c r="J87" s="8"/>
      <c r="K87" s="8"/>
    </row>
    <row r="88" spans="1:12" s="17" customFormat="1" ht="15" x14ac:dyDescent="0.3">
      <c r="A88" s="8"/>
      <c r="B88" s="52" t="s">
        <v>132</v>
      </c>
      <c r="C88" s="8"/>
      <c r="D88" s="8"/>
      <c r="E88" s="8"/>
      <c r="F88" s="8"/>
      <c r="G88" s="8"/>
      <c r="H88" s="8"/>
      <c r="I88" s="8"/>
      <c r="J88" s="8"/>
      <c r="K88" s="8"/>
    </row>
    <row r="89" spans="1:12" s="17" customFormat="1" ht="15" x14ac:dyDescent="0.3">
      <c r="A89" s="8"/>
      <c r="B89" s="238" t="s">
        <v>31</v>
      </c>
      <c r="C89" s="238"/>
      <c r="D89" s="238"/>
      <c r="E89" s="238"/>
      <c r="F89" s="238"/>
      <c r="G89" s="238"/>
      <c r="H89" s="238"/>
      <c r="I89" s="238"/>
      <c r="J89" s="238"/>
      <c r="K89" s="8"/>
    </row>
    <row r="90" spans="1:12" s="17" customFormat="1" ht="15" x14ac:dyDescent="0.3">
      <c r="A90" s="8"/>
      <c r="B90" s="238"/>
      <c r="C90" s="238"/>
      <c r="D90" s="238"/>
      <c r="E90" s="238"/>
      <c r="F90" s="238"/>
      <c r="G90" s="238"/>
      <c r="H90" s="238"/>
      <c r="I90" s="238"/>
      <c r="J90" s="238"/>
      <c r="K90" s="8"/>
    </row>
    <row r="91" spans="1:12" s="17" customFormat="1" ht="15" x14ac:dyDescent="0.3">
      <c r="A91" s="8"/>
      <c r="B91" s="238"/>
      <c r="C91" s="238"/>
      <c r="D91" s="238"/>
      <c r="E91" s="238"/>
      <c r="F91" s="238"/>
      <c r="G91" s="238"/>
      <c r="H91" s="238"/>
      <c r="I91" s="238"/>
      <c r="J91" s="238"/>
      <c r="K91" s="8"/>
    </row>
    <row r="92" spans="1:12" s="17" customFormat="1" ht="15" x14ac:dyDescent="0.3">
      <c r="A92" s="8"/>
      <c r="B92" s="239"/>
      <c r="C92" s="239"/>
      <c r="D92" s="239"/>
      <c r="E92" s="239"/>
      <c r="F92" s="239"/>
      <c r="G92" s="239"/>
      <c r="H92" s="239"/>
      <c r="I92" s="239"/>
      <c r="J92" s="239"/>
      <c r="K92" s="8"/>
    </row>
    <row r="93" spans="1:12" s="17" customFormat="1" ht="15" x14ac:dyDescent="0.3">
      <c r="A93" s="8"/>
      <c r="B93" s="237"/>
      <c r="C93" s="237"/>
      <c r="D93" s="237"/>
      <c r="E93" s="237"/>
      <c r="F93" s="237"/>
      <c r="G93" s="237"/>
      <c r="H93" s="237"/>
      <c r="I93" s="237"/>
      <c r="J93" s="237"/>
      <c r="K93" s="8"/>
      <c r="L93" s="85"/>
    </row>
    <row r="94" spans="1:12" s="17" customFormat="1" ht="15" x14ac:dyDescent="0.3">
      <c r="A94" s="8"/>
      <c r="B94" s="237"/>
      <c r="C94" s="237"/>
      <c r="D94" s="237"/>
      <c r="E94" s="237"/>
      <c r="F94" s="237"/>
      <c r="G94" s="237"/>
      <c r="H94" s="237"/>
      <c r="I94" s="237"/>
      <c r="J94" s="237"/>
      <c r="K94" s="8"/>
      <c r="L94" s="86"/>
    </row>
    <row r="95" spans="1:12" s="17" customFormat="1" ht="15" x14ac:dyDescent="0.3">
      <c r="A95" s="8"/>
      <c r="B95" s="237"/>
      <c r="C95" s="237"/>
      <c r="D95" s="237"/>
      <c r="E95" s="237"/>
      <c r="F95" s="237"/>
      <c r="G95" s="237"/>
      <c r="H95" s="237"/>
      <c r="I95" s="237"/>
      <c r="J95" s="237"/>
      <c r="K95" s="8"/>
      <c r="L95" s="85"/>
    </row>
    <row r="96" spans="1:12" s="17" customFormat="1" ht="15" x14ac:dyDescent="0.3">
      <c r="A96" s="8"/>
      <c r="B96" s="237"/>
      <c r="C96" s="237"/>
      <c r="D96" s="237"/>
      <c r="E96" s="237"/>
      <c r="F96" s="237"/>
      <c r="G96" s="237"/>
      <c r="H96" s="237"/>
      <c r="I96" s="237"/>
      <c r="J96" s="237"/>
      <c r="K96" s="8"/>
      <c r="L96" s="86"/>
    </row>
    <row r="97" spans="1:12" s="17" customFormat="1" ht="15" x14ac:dyDescent="0.3">
      <c r="A97" s="8"/>
      <c r="B97" s="237"/>
      <c r="C97" s="237"/>
      <c r="D97" s="237"/>
      <c r="E97" s="237"/>
      <c r="F97" s="237"/>
      <c r="G97" s="237"/>
      <c r="H97" s="237"/>
      <c r="I97" s="237"/>
      <c r="J97" s="237"/>
      <c r="K97" s="8"/>
      <c r="L97" s="85"/>
    </row>
    <row r="98" spans="1:12" s="17" customFormat="1" ht="15" x14ac:dyDescent="0.3">
      <c r="A98" s="8"/>
      <c r="B98" s="237"/>
      <c r="C98" s="237"/>
      <c r="D98" s="237"/>
      <c r="E98" s="237"/>
      <c r="F98" s="237"/>
      <c r="G98" s="237"/>
      <c r="H98" s="237"/>
      <c r="I98" s="237"/>
      <c r="J98" s="237"/>
      <c r="K98" s="8"/>
      <c r="L98" s="86"/>
    </row>
    <row r="99" spans="1:12" s="17" customFormat="1" ht="15" x14ac:dyDescent="0.3">
      <c r="A99" s="8"/>
      <c r="B99" s="237"/>
      <c r="C99" s="237"/>
      <c r="D99" s="237"/>
      <c r="E99" s="237"/>
      <c r="F99" s="237"/>
      <c r="G99" s="237"/>
      <c r="H99" s="237"/>
      <c r="I99" s="237"/>
      <c r="J99" s="237"/>
      <c r="K99" s="8"/>
      <c r="L99" s="85"/>
    </row>
    <row r="100" spans="1:12" s="17" customFormat="1" ht="15" x14ac:dyDescent="0.3">
      <c r="A100" s="8"/>
      <c r="B100" s="237"/>
      <c r="C100" s="237"/>
      <c r="D100" s="237"/>
      <c r="E100" s="237"/>
      <c r="F100" s="237"/>
      <c r="G100" s="237"/>
      <c r="H100" s="237"/>
      <c r="I100" s="237"/>
      <c r="J100" s="237"/>
      <c r="K100" s="8"/>
      <c r="L100" s="85"/>
    </row>
    <row r="101" spans="1:12" s="17" customFormat="1" ht="15" x14ac:dyDescent="0.3">
      <c r="A101" s="8"/>
      <c r="B101" s="237"/>
      <c r="C101" s="237"/>
      <c r="D101" s="237"/>
      <c r="E101" s="237"/>
      <c r="F101" s="237"/>
      <c r="G101" s="237"/>
      <c r="H101" s="237"/>
      <c r="I101" s="237"/>
      <c r="J101" s="237"/>
      <c r="K101" s="8"/>
      <c r="L101" s="85"/>
    </row>
    <row r="102" spans="1:12" s="17" customFormat="1" ht="15" x14ac:dyDescent="0.3">
      <c r="A102" s="8"/>
      <c r="B102" s="39"/>
      <c r="C102" s="39"/>
      <c r="D102" s="39"/>
      <c r="E102" s="39"/>
      <c r="F102" s="39"/>
      <c r="G102" s="39"/>
      <c r="H102" s="39"/>
      <c r="I102" s="39"/>
      <c r="J102" s="39"/>
      <c r="K102" s="8"/>
    </row>
    <row r="103" spans="1:12" s="17" customFormat="1" ht="15" x14ac:dyDescent="0.3">
      <c r="A103" s="8"/>
      <c r="B103" s="52" t="s">
        <v>134</v>
      </c>
      <c r="C103" s="8"/>
      <c r="D103" s="8"/>
      <c r="E103" s="8"/>
      <c r="F103" s="8"/>
      <c r="G103" s="8"/>
      <c r="H103" s="8"/>
      <c r="I103" s="8"/>
      <c r="J103" s="8"/>
      <c r="K103" s="8"/>
    </row>
    <row r="104" spans="1:12" s="17" customFormat="1" ht="15" x14ac:dyDescent="0.3">
      <c r="A104" s="8"/>
      <c r="B104" s="238" t="s">
        <v>32</v>
      </c>
      <c r="C104" s="238"/>
      <c r="D104" s="238"/>
      <c r="E104" s="238"/>
      <c r="F104" s="238"/>
      <c r="G104" s="238"/>
      <c r="H104" s="238"/>
      <c r="I104" s="238"/>
      <c r="J104" s="238"/>
      <c r="K104" s="8"/>
    </row>
    <row r="105" spans="1:12" s="17" customFormat="1" ht="15" x14ac:dyDescent="0.3">
      <c r="A105" s="8"/>
      <c r="B105" s="238"/>
      <c r="C105" s="238"/>
      <c r="D105" s="238"/>
      <c r="E105" s="238"/>
      <c r="F105" s="238"/>
      <c r="G105" s="238"/>
      <c r="H105" s="238"/>
      <c r="I105" s="238"/>
      <c r="J105" s="238"/>
      <c r="K105" s="8"/>
    </row>
    <row r="106" spans="1:12" s="17" customFormat="1" ht="15" x14ac:dyDescent="0.3">
      <c r="A106" s="8"/>
      <c r="B106" s="238"/>
      <c r="C106" s="238"/>
      <c r="D106" s="238"/>
      <c r="E106" s="238"/>
      <c r="F106" s="238"/>
      <c r="G106" s="238"/>
      <c r="H106" s="238"/>
      <c r="I106" s="238"/>
      <c r="J106" s="238"/>
      <c r="K106" s="8"/>
    </row>
    <row r="107" spans="1:12" s="17" customFormat="1" ht="15" x14ac:dyDescent="0.3">
      <c r="A107" s="8"/>
      <c r="B107" s="238"/>
      <c r="C107" s="238"/>
      <c r="D107" s="238"/>
      <c r="E107" s="238"/>
      <c r="F107" s="238"/>
      <c r="G107" s="238"/>
      <c r="H107" s="238"/>
      <c r="I107" s="238"/>
      <c r="J107" s="238"/>
      <c r="K107" s="8"/>
    </row>
    <row r="108" spans="1:12" s="17" customFormat="1" ht="15" x14ac:dyDescent="0.3">
      <c r="A108" s="8"/>
      <c r="B108" s="238"/>
      <c r="C108" s="238"/>
      <c r="D108" s="238"/>
      <c r="E108" s="238"/>
      <c r="F108" s="238"/>
      <c r="G108" s="238"/>
      <c r="H108" s="238"/>
      <c r="I108" s="238"/>
      <c r="J108" s="238"/>
      <c r="K108" s="8"/>
    </row>
    <row r="109" spans="1:12" s="17" customFormat="1" ht="15" x14ac:dyDescent="0.3">
      <c r="A109" s="8"/>
      <c r="B109" s="239"/>
      <c r="C109" s="239"/>
      <c r="D109" s="239"/>
      <c r="E109" s="239"/>
      <c r="F109" s="239"/>
      <c r="G109" s="239"/>
      <c r="H109" s="239"/>
      <c r="I109" s="239"/>
      <c r="J109" s="239"/>
      <c r="K109" s="8"/>
    </row>
    <row r="110" spans="1:12" s="17" customFormat="1" ht="15.75" customHeight="1" x14ac:dyDescent="0.3">
      <c r="A110" s="8"/>
      <c r="B110" s="237"/>
      <c r="C110" s="237"/>
      <c r="D110" s="237"/>
      <c r="E110" s="237"/>
      <c r="F110" s="237"/>
      <c r="G110" s="237"/>
      <c r="H110" s="237"/>
      <c r="I110" s="237"/>
      <c r="J110" s="237"/>
      <c r="K110" s="8"/>
      <c r="L110" s="86"/>
    </row>
    <row r="111" spans="1:12" s="17" customFormat="1" ht="15" x14ac:dyDescent="0.3">
      <c r="A111" s="8"/>
      <c r="B111" s="237"/>
      <c r="C111" s="237"/>
      <c r="D111" s="237"/>
      <c r="E111" s="237"/>
      <c r="F111" s="237"/>
      <c r="G111" s="237"/>
      <c r="H111" s="237"/>
      <c r="I111" s="237"/>
      <c r="J111" s="237"/>
      <c r="K111" s="8"/>
    </row>
    <row r="112" spans="1:12" s="17" customFormat="1" ht="15" x14ac:dyDescent="0.3">
      <c r="A112" s="8"/>
      <c r="B112" s="237"/>
      <c r="C112" s="237"/>
      <c r="D112" s="237"/>
      <c r="E112" s="237"/>
      <c r="F112" s="237"/>
      <c r="G112" s="237"/>
      <c r="H112" s="237"/>
      <c r="I112" s="237"/>
      <c r="J112" s="237"/>
      <c r="K112" s="8"/>
      <c r="L112" s="86"/>
    </row>
    <row r="113" spans="1:11" s="17" customFormat="1" ht="15" x14ac:dyDescent="0.3">
      <c r="A113" s="8"/>
      <c r="B113" s="237"/>
      <c r="C113" s="237"/>
      <c r="D113" s="237"/>
      <c r="E113" s="237"/>
      <c r="F113" s="237"/>
      <c r="G113" s="237"/>
      <c r="H113" s="237"/>
      <c r="I113" s="237"/>
      <c r="J113" s="237"/>
      <c r="K113" s="8"/>
    </row>
    <row r="114" spans="1:11" s="17" customFormat="1" ht="15" x14ac:dyDescent="0.3">
      <c r="A114" s="8"/>
      <c r="B114" s="237"/>
      <c r="C114" s="237"/>
      <c r="D114" s="237"/>
      <c r="E114" s="237"/>
      <c r="F114" s="237"/>
      <c r="G114" s="237"/>
      <c r="H114" s="237"/>
      <c r="I114" s="237"/>
      <c r="J114" s="237"/>
      <c r="K114" s="8"/>
    </row>
    <row r="115" spans="1:11" s="17" customFormat="1" ht="15" x14ac:dyDescent="0.3">
      <c r="A115" s="8"/>
      <c r="B115" s="237"/>
      <c r="C115" s="237"/>
      <c r="D115" s="237"/>
      <c r="E115" s="237"/>
      <c r="F115" s="237"/>
      <c r="G115" s="237"/>
      <c r="H115" s="237"/>
      <c r="I115" s="237"/>
      <c r="J115" s="237"/>
      <c r="K115" s="8"/>
    </row>
    <row r="116" spans="1:11" s="17" customFormat="1" ht="15" x14ac:dyDescent="0.3">
      <c r="A116" s="8"/>
      <c r="B116" s="237"/>
      <c r="C116" s="237"/>
      <c r="D116" s="237"/>
      <c r="E116" s="237"/>
      <c r="F116" s="237"/>
      <c r="G116" s="237"/>
      <c r="H116" s="237"/>
      <c r="I116" s="237"/>
      <c r="J116" s="237"/>
      <c r="K116" s="8"/>
    </row>
    <row r="117" spans="1:11" s="17" customFormat="1" ht="15" x14ac:dyDescent="0.3">
      <c r="A117" s="8"/>
      <c r="B117" s="237"/>
      <c r="C117" s="237"/>
      <c r="D117" s="237"/>
      <c r="E117" s="237"/>
      <c r="F117" s="237"/>
      <c r="G117" s="237"/>
      <c r="H117" s="237"/>
      <c r="I117" s="237"/>
      <c r="J117" s="237"/>
      <c r="K117" s="8"/>
    </row>
    <row r="118" spans="1:11" s="17" customFormat="1" ht="15" x14ac:dyDescent="0.3">
      <c r="A118" s="8"/>
      <c r="B118" s="237"/>
      <c r="C118" s="237"/>
      <c r="D118" s="237"/>
      <c r="E118" s="237"/>
      <c r="F118" s="237"/>
      <c r="G118" s="237"/>
      <c r="H118" s="237"/>
      <c r="I118" s="237"/>
      <c r="J118" s="237"/>
      <c r="K118" s="8"/>
    </row>
    <row r="119" spans="1:11" s="8" customFormat="1" ht="15" x14ac:dyDescent="0.3">
      <c r="B119" s="39"/>
      <c r="C119" s="39"/>
      <c r="D119" s="39"/>
      <c r="E119" s="39"/>
      <c r="F119" s="39"/>
      <c r="G119" s="39"/>
      <c r="H119" s="39"/>
      <c r="I119" s="39"/>
      <c r="J119" s="39"/>
    </row>
    <row r="120" spans="1:11" s="8" customFormat="1" ht="15" x14ac:dyDescent="0.3">
      <c r="B120" s="53" t="s">
        <v>135</v>
      </c>
      <c r="C120" s="30"/>
      <c r="D120" s="30"/>
      <c r="E120" s="30"/>
      <c r="F120" s="30"/>
      <c r="G120" s="30"/>
      <c r="H120" s="30"/>
      <c r="I120" s="30"/>
      <c r="J120" s="30"/>
    </row>
    <row r="121" spans="1:11" s="8" customFormat="1" ht="14.1" customHeight="1" x14ac:dyDescent="0.3">
      <c r="B121" s="240" t="s">
        <v>136</v>
      </c>
      <c r="C121" s="241"/>
      <c r="D121" s="241"/>
      <c r="E121" s="241"/>
      <c r="F121" s="241"/>
      <c r="G121" s="241"/>
      <c r="H121" s="241"/>
      <c r="I121" s="241"/>
      <c r="J121" s="242"/>
    </row>
    <row r="122" spans="1:11" s="8" customFormat="1" ht="14.1" customHeight="1" x14ac:dyDescent="0.3">
      <c r="B122" s="243"/>
      <c r="C122" s="244"/>
      <c r="D122" s="244"/>
      <c r="E122" s="244"/>
      <c r="F122" s="244"/>
      <c r="G122" s="244"/>
      <c r="H122" s="244"/>
      <c r="I122" s="244"/>
      <c r="J122" s="245"/>
    </row>
    <row r="123" spans="1:11" s="8" customFormat="1" ht="14.1" customHeight="1" x14ac:dyDescent="0.3">
      <c r="B123" s="243"/>
      <c r="C123" s="244"/>
      <c r="D123" s="244"/>
      <c r="E123" s="244"/>
      <c r="F123" s="244"/>
      <c r="G123" s="244"/>
      <c r="H123" s="244"/>
      <c r="I123" s="244"/>
      <c r="J123" s="245"/>
    </row>
    <row r="124" spans="1:11" s="8" customFormat="1" ht="14.1" customHeight="1" x14ac:dyDescent="0.3">
      <c r="B124" s="243"/>
      <c r="C124" s="244"/>
      <c r="D124" s="244"/>
      <c r="E124" s="244"/>
      <c r="F124" s="244"/>
      <c r="G124" s="244"/>
      <c r="H124" s="244"/>
      <c r="I124" s="244"/>
      <c r="J124" s="245"/>
    </row>
    <row r="125" spans="1:11" s="8" customFormat="1" ht="14.1" customHeight="1" x14ac:dyDescent="0.3">
      <c r="B125" s="243"/>
      <c r="C125" s="244"/>
      <c r="D125" s="244"/>
      <c r="E125" s="244"/>
      <c r="F125" s="244"/>
      <c r="G125" s="244"/>
      <c r="H125" s="244"/>
      <c r="I125" s="244"/>
      <c r="J125" s="245"/>
    </row>
    <row r="126" spans="1:11" s="8" customFormat="1" ht="14.1" customHeight="1" x14ac:dyDescent="0.3">
      <c r="B126" s="243"/>
      <c r="C126" s="244"/>
      <c r="D126" s="244"/>
      <c r="E126" s="244"/>
      <c r="F126" s="244"/>
      <c r="G126" s="244"/>
      <c r="H126" s="244"/>
      <c r="I126" s="244"/>
      <c r="J126" s="245"/>
    </row>
    <row r="127" spans="1:11" s="8" customFormat="1" ht="14.1" customHeight="1" x14ac:dyDescent="0.3">
      <c r="B127" s="243"/>
      <c r="C127" s="244"/>
      <c r="D127" s="244"/>
      <c r="E127" s="244"/>
      <c r="F127" s="244"/>
      <c r="G127" s="244"/>
      <c r="H127" s="244"/>
      <c r="I127" s="244"/>
      <c r="J127" s="245"/>
    </row>
    <row r="128" spans="1:11" s="8" customFormat="1" ht="14.1" customHeight="1" x14ac:dyDescent="0.3">
      <c r="B128" s="243"/>
      <c r="C128" s="244"/>
      <c r="D128" s="244"/>
      <c r="E128" s="244"/>
      <c r="F128" s="244"/>
      <c r="G128" s="244"/>
      <c r="H128" s="244"/>
      <c r="I128" s="244"/>
      <c r="J128" s="245"/>
    </row>
    <row r="129" spans="1:12" s="8" customFormat="1" ht="48" customHeight="1" x14ac:dyDescent="0.3">
      <c r="B129" s="243"/>
      <c r="C129" s="244"/>
      <c r="D129" s="244"/>
      <c r="E129" s="244"/>
      <c r="F129" s="244"/>
      <c r="G129" s="244"/>
      <c r="H129" s="244"/>
      <c r="I129" s="244"/>
      <c r="J129" s="245"/>
    </row>
    <row r="130" spans="1:12" s="8" customFormat="1" ht="14.1" customHeight="1" x14ac:dyDescent="0.3">
      <c r="B130" s="243"/>
      <c r="C130" s="244"/>
      <c r="D130" s="244"/>
      <c r="E130" s="244"/>
      <c r="F130" s="244"/>
      <c r="G130" s="244"/>
      <c r="H130" s="244"/>
      <c r="I130" s="244"/>
      <c r="J130" s="245"/>
    </row>
    <row r="131" spans="1:12" s="8" customFormat="1" ht="27.6" customHeight="1" x14ac:dyDescent="0.3">
      <c r="B131" s="246"/>
      <c r="C131" s="247"/>
      <c r="D131" s="247"/>
      <c r="E131" s="247"/>
      <c r="F131" s="247"/>
      <c r="G131" s="247"/>
      <c r="H131" s="247"/>
      <c r="I131" s="247"/>
      <c r="J131" s="248"/>
    </row>
    <row r="132" spans="1:12" s="17" customFormat="1" ht="15" x14ac:dyDescent="0.3">
      <c r="A132" s="8"/>
      <c r="B132" s="63" t="s">
        <v>30</v>
      </c>
      <c r="C132" s="8"/>
      <c r="D132" s="8"/>
      <c r="E132" s="8"/>
      <c r="F132" s="8"/>
      <c r="G132" s="8"/>
      <c r="H132" s="8"/>
      <c r="I132" s="8"/>
      <c r="J132" s="8"/>
      <c r="K132" s="8"/>
    </row>
    <row r="133" spans="1:12" s="17" customFormat="1" ht="17.25" customHeight="1" x14ac:dyDescent="0.3">
      <c r="A133" s="8"/>
      <c r="B133" s="250" t="s">
        <v>138</v>
      </c>
      <c r="C133" s="250"/>
      <c r="D133" s="250"/>
      <c r="E133" s="250"/>
      <c r="F133" s="250"/>
      <c r="G133" s="250"/>
      <c r="H133" s="250"/>
      <c r="I133" s="250"/>
      <c r="J133" s="250"/>
      <c r="K133" s="8"/>
      <c r="L133" s="88"/>
    </row>
    <row r="134" spans="1:12" s="17" customFormat="1" ht="21.75" customHeight="1" x14ac:dyDescent="0.3">
      <c r="A134" s="8"/>
      <c r="B134" s="250"/>
      <c r="C134" s="250"/>
      <c r="D134" s="250"/>
      <c r="E134" s="250"/>
      <c r="F134" s="250"/>
      <c r="G134" s="250"/>
      <c r="H134" s="250"/>
      <c r="I134" s="250"/>
      <c r="J134" s="250"/>
      <c r="K134" s="8"/>
      <c r="L134" s="89"/>
    </row>
    <row r="135" spans="1:12" s="17" customFormat="1" ht="21.75" customHeight="1" x14ac:dyDescent="0.3">
      <c r="A135" s="8"/>
      <c r="B135" s="250"/>
      <c r="C135" s="250"/>
      <c r="D135" s="250"/>
      <c r="E135" s="250"/>
      <c r="F135" s="250"/>
      <c r="G135" s="250"/>
      <c r="H135" s="250"/>
      <c r="I135" s="250"/>
      <c r="J135" s="250"/>
      <c r="K135" s="8"/>
      <c r="L135" s="89"/>
    </row>
    <row r="136" spans="1:12" s="17" customFormat="1" ht="21.75" customHeight="1" x14ac:dyDescent="0.3">
      <c r="A136" s="8"/>
      <c r="B136" s="250"/>
      <c r="C136" s="250"/>
      <c r="D136" s="250"/>
      <c r="E136" s="250"/>
      <c r="F136" s="250"/>
      <c r="G136" s="250"/>
      <c r="H136" s="250"/>
      <c r="I136" s="250"/>
      <c r="J136" s="250"/>
      <c r="K136" s="8"/>
    </row>
    <row r="137" spans="1:12" s="17" customFormat="1" ht="21.75" customHeight="1" x14ac:dyDescent="0.3">
      <c r="A137" s="8"/>
      <c r="B137" s="250"/>
      <c r="C137" s="250"/>
      <c r="D137" s="250"/>
      <c r="E137" s="250"/>
      <c r="F137" s="250"/>
      <c r="G137" s="250"/>
      <c r="H137" s="250"/>
      <c r="I137" s="250"/>
      <c r="J137" s="250"/>
      <c r="K137" s="8"/>
    </row>
    <row r="138" spans="1:12" s="17" customFormat="1" ht="21.75" customHeight="1" x14ac:dyDescent="0.3">
      <c r="A138" s="8"/>
      <c r="B138" s="250"/>
      <c r="C138" s="250"/>
      <c r="D138" s="250"/>
      <c r="E138" s="250"/>
      <c r="F138" s="250"/>
      <c r="G138" s="250"/>
      <c r="H138" s="250"/>
      <c r="I138" s="250"/>
      <c r="J138" s="250"/>
      <c r="K138" s="8"/>
    </row>
    <row r="139" spans="1:12" s="17" customFormat="1" ht="21.75" customHeight="1" x14ac:dyDescent="0.3">
      <c r="A139" s="8"/>
      <c r="B139" s="250"/>
      <c r="C139" s="250"/>
      <c r="D139" s="250"/>
      <c r="E139" s="250"/>
      <c r="F139" s="250"/>
      <c r="G139" s="250"/>
      <c r="H139" s="250"/>
      <c r="I139" s="250"/>
      <c r="J139" s="250"/>
      <c r="K139" s="8"/>
    </row>
    <row r="140" spans="1:12" s="17" customFormat="1" ht="21.75" customHeight="1" x14ac:dyDescent="0.3">
      <c r="A140" s="8"/>
      <c r="B140" s="250"/>
      <c r="C140" s="250"/>
      <c r="D140" s="250"/>
      <c r="E140" s="250"/>
      <c r="F140" s="250"/>
      <c r="G140" s="250"/>
      <c r="H140" s="250"/>
      <c r="I140" s="250"/>
      <c r="J140" s="250"/>
      <c r="K140" s="8"/>
    </row>
    <row r="141" spans="1:12" s="17" customFormat="1" ht="21.75" customHeight="1" x14ac:dyDescent="0.3">
      <c r="A141" s="8"/>
      <c r="B141" s="250"/>
      <c r="C141" s="250"/>
      <c r="D141" s="250"/>
      <c r="E141" s="250"/>
      <c r="F141" s="250"/>
      <c r="G141" s="250"/>
      <c r="H141" s="250"/>
      <c r="I141" s="250"/>
      <c r="J141" s="250"/>
      <c r="K141" s="8"/>
    </row>
    <row r="142" spans="1:12" s="8" customFormat="1" ht="14.1" customHeight="1" x14ac:dyDescent="0.3"/>
    <row r="143" spans="1:12" s="17" customFormat="1" ht="15" x14ac:dyDescent="0.3">
      <c r="A143" s="8"/>
      <c r="B143" s="53" t="s">
        <v>137</v>
      </c>
      <c r="C143" s="8"/>
      <c r="D143" s="8"/>
      <c r="E143" s="8"/>
      <c r="F143" s="8"/>
      <c r="G143" s="8"/>
      <c r="H143" s="8"/>
      <c r="I143" s="8"/>
      <c r="J143" s="8"/>
      <c r="K143" s="8"/>
    </row>
    <row r="144" spans="1:12" s="8" customFormat="1" ht="14.55" customHeight="1" x14ac:dyDescent="0.3">
      <c r="B144" s="249" t="s">
        <v>126</v>
      </c>
      <c r="C144" s="249"/>
      <c r="D144" s="249"/>
      <c r="E144" s="249"/>
      <c r="F144" s="249"/>
      <c r="G144" s="249"/>
      <c r="H144" s="249"/>
      <c r="I144" s="249"/>
      <c r="J144" s="249"/>
    </row>
    <row r="145" spans="1:11" s="8" customFormat="1" ht="14.55" customHeight="1" x14ac:dyDescent="0.3">
      <c r="B145" s="249"/>
      <c r="C145" s="249"/>
      <c r="D145" s="249"/>
      <c r="E145" s="249"/>
      <c r="F145" s="249"/>
      <c r="G145" s="249"/>
      <c r="H145" s="249"/>
      <c r="I145" s="249"/>
      <c r="J145" s="249"/>
    </row>
    <row r="146" spans="1:11" s="17" customFormat="1" ht="15" x14ac:dyDescent="0.3">
      <c r="A146" s="8"/>
      <c r="B146" s="227"/>
      <c r="C146" s="228"/>
      <c r="D146" s="228"/>
      <c r="E146" s="228"/>
      <c r="F146" s="228"/>
      <c r="G146" s="228"/>
      <c r="H146" s="228"/>
      <c r="I146" s="228"/>
      <c r="J146" s="229"/>
      <c r="K146" s="8"/>
    </row>
    <row r="147" spans="1:11" s="17" customFormat="1" ht="15" x14ac:dyDescent="0.3">
      <c r="A147" s="8"/>
      <c r="B147" s="230"/>
      <c r="C147" s="231"/>
      <c r="D147" s="231"/>
      <c r="E147" s="231"/>
      <c r="F147" s="231"/>
      <c r="G147" s="231"/>
      <c r="H147" s="231"/>
      <c r="I147" s="231"/>
      <c r="J147" s="232"/>
      <c r="K147" s="8"/>
    </row>
    <row r="148" spans="1:11" s="17" customFormat="1" ht="15" x14ac:dyDescent="0.3">
      <c r="A148" s="8"/>
      <c r="B148" s="230"/>
      <c r="C148" s="231"/>
      <c r="D148" s="231"/>
      <c r="E148" s="231"/>
      <c r="F148" s="231"/>
      <c r="G148" s="231"/>
      <c r="H148" s="231"/>
      <c r="I148" s="231"/>
      <c r="J148" s="232"/>
      <c r="K148" s="8"/>
    </row>
    <row r="149" spans="1:11" s="17" customFormat="1" ht="15" x14ac:dyDescent="0.3">
      <c r="A149" s="8"/>
      <c r="B149" s="230"/>
      <c r="C149" s="231"/>
      <c r="D149" s="231"/>
      <c r="E149" s="231"/>
      <c r="F149" s="231"/>
      <c r="G149" s="231"/>
      <c r="H149" s="231"/>
      <c r="I149" s="231"/>
      <c r="J149" s="232"/>
      <c r="K149" s="8"/>
    </row>
    <row r="150" spans="1:11" s="17" customFormat="1" ht="15" x14ac:dyDescent="0.3">
      <c r="A150" s="8"/>
      <c r="B150" s="230"/>
      <c r="C150" s="231"/>
      <c r="D150" s="231"/>
      <c r="E150" s="231"/>
      <c r="F150" s="231"/>
      <c r="G150" s="231"/>
      <c r="H150" s="231"/>
      <c r="I150" s="231"/>
      <c r="J150" s="232"/>
      <c r="K150" s="8"/>
    </row>
    <row r="151" spans="1:11" s="17" customFormat="1" ht="15" x14ac:dyDescent="0.3">
      <c r="A151" s="8"/>
      <c r="B151" s="233"/>
      <c r="C151" s="234"/>
      <c r="D151" s="234"/>
      <c r="E151" s="234"/>
      <c r="F151" s="234"/>
      <c r="G151" s="234"/>
      <c r="H151" s="234"/>
      <c r="I151" s="234"/>
      <c r="J151" s="235"/>
      <c r="K151" s="8"/>
    </row>
    <row r="152" spans="1:11" s="21" customFormat="1" ht="15" x14ac:dyDescent="0.3">
      <c r="A152" s="20"/>
      <c r="B152" s="40"/>
      <c r="C152" s="40"/>
      <c r="D152" s="40"/>
      <c r="E152" s="40"/>
      <c r="F152" s="40"/>
      <c r="G152" s="40"/>
      <c r="H152" s="40"/>
      <c r="I152" s="40"/>
      <c r="J152" s="40"/>
      <c r="K152" s="20"/>
    </row>
    <row r="153" spans="1:11" x14ac:dyDescent="0.25">
      <c r="A153" s="123"/>
      <c r="B153" s="123" t="s">
        <v>139</v>
      </c>
      <c r="C153" s="123"/>
      <c r="D153" s="123"/>
      <c r="E153" s="123"/>
      <c r="F153" s="123"/>
      <c r="G153" s="123"/>
      <c r="H153" s="123"/>
      <c r="I153" s="123"/>
    </row>
    <row r="155" spans="1:11" ht="15" x14ac:dyDescent="0.25">
      <c r="B155" s="159" t="s">
        <v>76</v>
      </c>
    </row>
  </sheetData>
  <mergeCells count="17">
    <mergeCell ref="B22:I22"/>
    <mergeCell ref="B133:J141"/>
    <mergeCell ref="B27:J35"/>
    <mergeCell ref="B3:J20"/>
    <mergeCell ref="B39:J47"/>
    <mergeCell ref="B146:J151"/>
    <mergeCell ref="B23:F23"/>
    <mergeCell ref="B80:J86"/>
    <mergeCell ref="B50:J58"/>
    <mergeCell ref="B104:J109"/>
    <mergeCell ref="B121:J131"/>
    <mergeCell ref="B110:J118"/>
    <mergeCell ref="B69:J77"/>
    <mergeCell ref="B89:J92"/>
    <mergeCell ref="B93:J101"/>
    <mergeCell ref="B61:J67"/>
    <mergeCell ref="B144:J145"/>
  </mergeCells>
  <dataValidations count="4">
    <dataValidation operator="lessThanOrEqual" allowBlank="1" showInputMessage="1" errorTitle="Högst 1 000 tecken" error="Ni kan inte skriva mer än 1 000 tecken i den här rutan, inklusive blanksteg." sqref="B69:J77 B93:J101 B110:J118 B50:J58 B39:J47 B27:J35 B133:J141"/>
    <dataValidation type="textLength" operator="lessThanOrEqual" allowBlank="1" showInputMessage="1" showErrorMessage="1" errorTitle="Högst 1 000 tecken" error="Ni kan inte skriva mer än 1 000 tecken i den här rutan, inklusive blanksteg." sqref="B102:J102 B119:J119">
      <formula1>1000</formula1>
    </dataValidation>
    <dataValidation operator="lessThanOrEqual" allowBlank="1" showInputMessage="1" showErrorMessage="1" errorTitle="Högst 1 000 tecken" error="Ni kan inte skriva mer än 1 000 tecken i den här rutan, inklusive blanksteg." sqref="B146:J151"/>
    <dataValidation type="list" allowBlank="1" showInputMessage="1" showErrorMessage="1" sqref="B155">
      <formula1>"(Klicka här),JA,NEJ"</formula1>
    </dataValidation>
  </dataValidations>
  <hyperlinks>
    <hyperlink ref="B22" r:id="rId1" display="https://www.esv.se/publicerat/publikationer/2016/verksamhetslogik/"/>
    <hyperlink ref="B23" r:id="rId2" display="https://www.esv.se/utbildningar-och-seminarier/utbildningar/webbutbildningar/"/>
  </hyperlinks>
  <pageMargins left="0.7" right="0.7" top="0.75" bottom="0.75" header="0.3" footer="0.3"/>
  <pageSetup paperSize="9" orientation="portrait" r:id="rId3"/>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0">
    <tabColor theme="0"/>
  </sheetPr>
  <dimension ref="B3:H14"/>
  <sheetViews>
    <sheetView showGridLines="0" zoomScaleNormal="100" workbookViewId="0">
      <selection activeCell="D12" sqref="D12"/>
    </sheetView>
  </sheetViews>
  <sheetFormatPr defaultRowHeight="14.4" x14ac:dyDescent="0.25"/>
  <cols>
    <col min="2" max="8" width="26.81640625" customWidth="1"/>
  </cols>
  <sheetData>
    <row r="3" spans="2:8" x14ac:dyDescent="0.25">
      <c r="B3" s="58"/>
    </row>
    <row r="4" spans="2:8" ht="15" thickBot="1" x14ac:dyDescent="0.3">
      <c r="B4" s="66"/>
      <c r="C4" s="67"/>
      <c r="D4" s="67"/>
      <c r="E4" s="67"/>
      <c r="F4" s="68" t="s">
        <v>58</v>
      </c>
      <c r="G4" s="69"/>
      <c r="H4" s="67"/>
    </row>
    <row r="5" spans="2:8" x14ac:dyDescent="0.25">
      <c r="B5" s="80" t="s">
        <v>33</v>
      </c>
      <c r="C5" s="81" t="s">
        <v>35</v>
      </c>
      <c r="D5" s="81" t="s">
        <v>37</v>
      </c>
      <c r="E5" s="81" t="s">
        <v>38</v>
      </c>
      <c r="F5" s="81" t="s">
        <v>40</v>
      </c>
      <c r="G5" s="81" t="s">
        <v>41</v>
      </c>
      <c r="H5" s="82" t="s">
        <v>42</v>
      </c>
    </row>
    <row r="6" spans="2:8" ht="28.8" x14ac:dyDescent="0.3">
      <c r="B6" s="70" t="s">
        <v>34</v>
      </c>
      <c r="C6" s="71" t="s">
        <v>36</v>
      </c>
      <c r="D6" s="71" t="s">
        <v>59</v>
      </c>
      <c r="E6" s="71" t="s">
        <v>39</v>
      </c>
      <c r="F6" s="71" t="s">
        <v>62</v>
      </c>
      <c r="G6" s="71" t="s">
        <v>61</v>
      </c>
      <c r="H6" s="72" t="s">
        <v>60</v>
      </c>
    </row>
    <row r="7" spans="2:8" ht="53.25" customHeight="1" x14ac:dyDescent="0.25">
      <c r="B7" s="73" t="s">
        <v>43</v>
      </c>
      <c r="C7" s="74" t="s">
        <v>46</v>
      </c>
      <c r="D7" s="74" t="s">
        <v>50</v>
      </c>
      <c r="E7" s="74" t="s">
        <v>52</v>
      </c>
      <c r="F7" s="74" t="s">
        <v>54</v>
      </c>
      <c r="G7" s="74" t="s">
        <v>56</v>
      </c>
      <c r="H7" s="75" t="s">
        <v>57</v>
      </c>
    </row>
    <row r="8" spans="2:8" ht="28.8" x14ac:dyDescent="0.25">
      <c r="B8" s="73" t="s">
        <v>44</v>
      </c>
      <c r="C8" s="74" t="s">
        <v>47</v>
      </c>
      <c r="D8" s="74" t="s">
        <v>51</v>
      </c>
      <c r="E8" s="74" t="s">
        <v>53</v>
      </c>
      <c r="F8" s="74" t="s">
        <v>55</v>
      </c>
      <c r="G8" s="74"/>
      <c r="H8" s="75"/>
    </row>
    <row r="9" spans="2:8" x14ac:dyDescent="0.25">
      <c r="B9" s="73" t="s">
        <v>45</v>
      </c>
      <c r="C9" s="74" t="s">
        <v>48</v>
      </c>
      <c r="D9" s="74"/>
      <c r="E9" s="74"/>
      <c r="F9" s="74"/>
      <c r="G9" s="74"/>
      <c r="H9" s="75"/>
    </row>
    <row r="10" spans="2:8" ht="29.4" thickBot="1" x14ac:dyDescent="0.35">
      <c r="B10" s="76"/>
      <c r="C10" s="77" t="s">
        <v>49</v>
      </c>
      <c r="D10" s="78"/>
      <c r="E10" s="78"/>
      <c r="F10" s="78"/>
      <c r="G10" s="78"/>
      <c r="H10" s="79"/>
    </row>
    <row r="11" spans="2:8" ht="14.25" customHeight="1" x14ac:dyDescent="0.25">
      <c r="D11" s="65"/>
      <c r="E11" s="65"/>
      <c r="F11" s="65"/>
      <c r="G11" s="64"/>
      <c r="H11" s="64"/>
    </row>
    <row r="12" spans="2:8" x14ac:dyDescent="0.25">
      <c r="B12" s="65"/>
      <c r="C12" s="64"/>
      <c r="D12" s="65"/>
      <c r="E12" s="65"/>
      <c r="F12" s="65"/>
      <c r="G12" s="64"/>
      <c r="H12" s="64"/>
    </row>
    <row r="13" spans="2:8" ht="14.25" customHeight="1" x14ac:dyDescent="0.25">
      <c r="B13" s="65"/>
      <c r="D13" s="65"/>
      <c r="E13" s="65"/>
      <c r="F13" s="65"/>
      <c r="G13" s="64"/>
      <c r="H13" s="64"/>
    </row>
    <row r="14" spans="2:8" ht="15" x14ac:dyDescent="0.3">
      <c r="B14" s="65"/>
      <c r="C14" s="64"/>
      <c r="D14" s="65"/>
      <c r="E14" s="65"/>
      <c r="F14" s="17"/>
      <c r="G14" s="64"/>
      <c r="H14" s="64"/>
    </row>
  </sheetData>
  <sheetProtection sheet="1" objects="1" scenarios="1" selectLockedCells="1" selectUnlockedCells="1"/>
  <pageMargins left="0.7" right="0.7" top="0.75" bottom="0.75" header="0.3" footer="0.3"/>
  <pageSetup scale="5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tabColor theme="0"/>
  </sheetPr>
  <dimension ref="B1:D28"/>
  <sheetViews>
    <sheetView showGridLines="0" zoomScale="110" zoomScaleNormal="110" workbookViewId="0">
      <selection activeCell="C6" sqref="C6"/>
    </sheetView>
  </sheetViews>
  <sheetFormatPr defaultRowHeight="14.4" x14ac:dyDescent="0.25"/>
  <cols>
    <col min="1" max="2" width="2.26953125" customWidth="1"/>
    <col min="3" max="3" width="47.81640625" bestFit="1" customWidth="1"/>
    <col min="4" max="4" width="48" customWidth="1"/>
    <col min="5" max="9" width="8.453125" customWidth="1"/>
  </cols>
  <sheetData>
    <row r="1" spans="2:4" ht="23.4" x14ac:dyDescent="0.4">
      <c r="B1" s="61" t="s">
        <v>27</v>
      </c>
    </row>
    <row r="2" spans="2:4" s="2" customFormat="1" ht="14.55" customHeight="1" x14ac:dyDescent="0.25"/>
    <row r="3" spans="2:4" s="2" customFormat="1" ht="75.75" customHeight="1" x14ac:dyDescent="0.25">
      <c r="C3" s="252" t="s">
        <v>63</v>
      </c>
      <c r="D3" s="253" t="s">
        <v>28</v>
      </c>
    </row>
    <row r="4" spans="2:4" s="2" customFormat="1" ht="75.75" customHeight="1" x14ac:dyDescent="0.25">
      <c r="C4" s="252"/>
      <c r="D4" s="253"/>
    </row>
    <row r="5" spans="2:4" s="2" customFormat="1" ht="75.75" customHeight="1" x14ac:dyDescent="0.25">
      <c r="C5" s="83" t="s">
        <v>64</v>
      </c>
      <c r="D5" s="62"/>
    </row>
    <row r="6" spans="2:4" s="2" customFormat="1" ht="75.75" customHeight="1" x14ac:dyDescent="0.25"/>
    <row r="28" ht="14.25" customHeight="1" x14ac:dyDescent="0.25"/>
  </sheetData>
  <sheetProtection selectLockedCells="1" selectUnlockedCells="1"/>
  <mergeCells count="2">
    <mergeCell ref="C3:C4"/>
    <mergeCell ref="D3:D4"/>
  </mergeCells>
  <pageMargins left="0.7" right="0.7" top="0.75" bottom="0.75" header="0.3" footer="0.3"/>
  <pageSetup paperSize="9" scale="9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dimension ref="A1:AQ2"/>
  <sheetViews>
    <sheetView workbookViewId="0">
      <selection activeCell="A3" sqref="A3"/>
    </sheetView>
  </sheetViews>
  <sheetFormatPr defaultRowHeight="14.4" x14ac:dyDescent="0.25"/>
  <cols>
    <col min="1" max="4" width="20.26953125" customWidth="1"/>
    <col min="5" max="5" width="21.1796875" customWidth="1"/>
    <col min="6" max="18" width="20.26953125" customWidth="1"/>
    <col min="38" max="47" width="20.26953125" customWidth="1"/>
    <col min="48" max="48" width="18.6328125" bestFit="1" customWidth="1"/>
    <col min="49" max="49" width="14.26953125" bestFit="1" customWidth="1"/>
    <col min="50" max="50" width="15.36328125" bestFit="1" customWidth="1"/>
    <col min="51" max="51" width="11.36328125" bestFit="1" customWidth="1"/>
    <col min="52" max="52" width="18.6328125" bestFit="1" customWidth="1"/>
    <col min="53" max="53" width="14.26953125" bestFit="1" customWidth="1"/>
    <col min="54" max="54" width="15.36328125" bestFit="1" customWidth="1"/>
    <col min="55" max="55" width="11.36328125" bestFit="1" customWidth="1"/>
    <col min="56" max="56" width="18.6328125" bestFit="1" customWidth="1"/>
    <col min="57" max="57" width="14.26953125" bestFit="1" customWidth="1"/>
    <col min="58" max="58" width="15.36328125" bestFit="1" customWidth="1"/>
    <col min="59" max="59" width="11.36328125" bestFit="1" customWidth="1"/>
    <col min="60" max="60" width="18.6328125" bestFit="1" customWidth="1"/>
    <col min="61" max="61" width="14.26953125" bestFit="1" customWidth="1"/>
    <col min="62" max="62" width="15.36328125" bestFit="1" customWidth="1"/>
    <col min="63" max="63" width="11.36328125" bestFit="1" customWidth="1"/>
    <col min="64" max="64" width="18.6328125" bestFit="1" customWidth="1"/>
    <col min="65" max="65" width="14.26953125" bestFit="1" customWidth="1"/>
    <col min="66" max="66" width="15.36328125" bestFit="1" customWidth="1"/>
    <col min="67" max="67" width="11.36328125" bestFit="1" customWidth="1"/>
    <col min="68" max="68" width="18.6328125" bestFit="1" customWidth="1"/>
    <col min="69" max="69" width="14.26953125" bestFit="1" customWidth="1"/>
    <col min="70" max="70" width="15.36328125" bestFit="1" customWidth="1"/>
    <col min="71" max="71" width="11.36328125" bestFit="1" customWidth="1"/>
    <col min="72" max="72" width="18.6328125" bestFit="1" customWidth="1"/>
    <col min="73" max="73" width="14.26953125" bestFit="1" customWidth="1"/>
    <col min="74" max="74" width="15.36328125" bestFit="1" customWidth="1"/>
    <col min="75" max="75" width="11.36328125" bestFit="1" customWidth="1"/>
    <col min="76" max="76" width="18.6328125" bestFit="1" customWidth="1"/>
    <col min="77" max="77" width="14.26953125" bestFit="1" customWidth="1"/>
    <col min="78" max="78" width="15.36328125" bestFit="1" customWidth="1"/>
    <col min="79" max="79" width="15.36328125" customWidth="1"/>
    <col min="80" max="80" width="17.6328125" bestFit="1" customWidth="1"/>
    <col min="81" max="81" width="18.6328125" bestFit="1" customWidth="1"/>
    <col min="82" max="82" width="14.36328125" bestFit="1" customWidth="1"/>
    <col min="83" max="83" width="15.36328125" bestFit="1" customWidth="1"/>
    <col min="84" max="84" width="11.36328125" bestFit="1" customWidth="1"/>
    <col min="87" max="87" width="20.6328125" bestFit="1" customWidth="1"/>
    <col min="88" max="88" width="26.1796875" bestFit="1" customWidth="1"/>
    <col min="89" max="89" width="15.81640625" bestFit="1" customWidth="1"/>
    <col min="90" max="90" width="30.453125" bestFit="1" customWidth="1"/>
    <col min="91" max="91" width="18" bestFit="1" customWidth="1"/>
    <col min="92" max="92" width="27.36328125" bestFit="1" customWidth="1"/>
    <col min="93" max="93" width="19.453125" bestFit="1" customWidth="1"/>
    <col min="94" max="94" width="11.81640625" bestFit="1" customWidth="1"/>
    <col min="95" max="95" width="20.6328125" bestFit="1" customWidth="1"/>
    <col min="96" max="96" width="26.1796875" bestFit="1" customWidth="1"/>
    <col min="97" max="97" width="15.81640625" bestFit="1" customWidth="1"/>
    <col min="98" max="98" width="30.453125" bestFit="1" customWidth="1"/>
    <col min="99" max="99" width="18" bestFit="1" customWidth="1"/>
    <col min="100" max="100" width="27.36328125" bestFit="1" customWidth="1"/>
    <col min="101" max="101" width="19.453125" bestFit="1" customWidth="1"/>
    <col min="102" max="102" width="11.81640625" bestFit="1" customWidth="1"/>
    <col min="103" max="103" width="20.6328125" bestFit="1" customWidth="1"/>
    <col min="104" max="104" width="26.1796875" bestFit="1" customWidth="1"/>
    <col min="105" max="105" width="15.81640625" bestFit="1" customWidth="1"/>
    <col min="106" max="106" width="30.453125" bestFit="1" customWidth="1"/>
    <col min="107" max="107" width="18" bestFit="1" customWidth="1"/>
    <col min="108" max="108" width="27.36328125" bestFit="1" customWidth="1"/>
    <col min="109" max="109" width="19.453125" bestFit="1" customWidth="1"/>
    <col min="110" max="110" width="11.81640625" bestFit="1" customWidth="1"/>
    <col min="139" max="202" width="21.6328125" customWidth="1"/>
  </cols>
  <sheetData>
    <row r="1" spans="1:43" x14ac:dyDescent="0.25">
      <c r="A1" t="s">
        <v>2</v>
      </c>
      <c r="B1" t="s">
        <v>1</v>
      </c>
      <c r="C1" t="s">
        <v>13</v>
      </c>
      <c r="D1" t="s">
        <v>65</v>
      </c>
      <c r="E1" t="s">
        <v>143</v>
      </c>
      <c r="F1" t="s">
        <v>144</v>
      </c>
      <c r="G1" t="str">
        <f>'Ansökan (30 sept 2023)'!C53</f>
        <v>Intyga att ni följer syftet med projektet</v>
      </c>
      <c r="H1" t="str">
        <f>'Ansökan (30 sept 2023)'!B90</f>
        <v>Vi har tagit del av de allmänna villkoren som gäller för anslaget och därmed de förutsättningar som gäller för verksamhet</v>
      </c>
      <c r="I1" t="str">
        <f>'Ansökan (30 sept 2023)'!B94</f>
        <v>Vi intygar att det totala sökta beloppet under perioden inte är högra än de egna resurser som satsas på krisberedskapen i länet.</v>
      </c>
      <c r="J1" t="s">
        <v>145</v>
      </c>
      <c r="K1" t="s">
        <v>146</v>
      </c>
      <c r="L1" t="str">
        <f>'Effekter (1 mars 2024)'!B37</f>
        <v>3.2 Vilka dokumenterade inriktningar och planer har ni tagit fram inom länet?</v>
      </c>
      <c r="M1" t="str">
        <f>'Effekter (1 mars 2024)'!B49</f>
        <v>3.3 Beskriv läget inför år 2024.</v>
      </c>
      <c r="N1" t="s">
        <v>37</v>
      </c>
      <c r="O1" t="s">
        <v>147</v>
      </c>
      <c r="P1" t="s">
        <v>148</v>
      </c>
      <c r="Q1" t="s">
        <v>149</v>
      </c>
      <c r="R1" t="str">
        <f>'Effekter (1 mars 2024)'!B143</f>
        <v>3.7 Plan för implementering och spridning av resultatet:</v>
      </c>
      <c r="S1" t="str">
        <f>'Effekter (1 mars 2024)'!B153</f>
        <v>3.8 Har ni  i samband med denna komplettering behövt ändra er budget från 30 september?</v>
      </c>
    </row>
    <row r="2" spans="1:43" s="84" customFormat="1" x14ac:dyDescent="0.25">
      <c r="A2">
        <f>'Ansökan (30 sept 2023)'!E25</f>
        <v>0</v>
      </c>
      <c r="B2" s="84">
        <f>'Ansökan (30 sept 2023)'!E30</f>
        <v>0</v>
      </c>
      <c r="C2" s="84" t="s">
        <v>142</v>
      </c>
      <c r="D2" s="160">
        <f>'Ansökan (30 sept 2023)'!G37</f>
        <v>0</v>
      </c>
      <c r="E2" s="160">
        <f>'Ansökan (30 sept 2023)'!G38</f>
        <v>0</v>
      </c>
      <c r="F2" s="160">
        <f>'Ansökan (30 sept 2023)'!G39</f>
        <v>0</v>
      </c>
      <c r="G2" s="84" t="str">
        <f>'Ansökan (30 sept 2023)'!B53</f>
        <v>(Klicka här)</v>
      </c>
      <c r="H2" s="84" t="str">
        <f>'Ansökan (30 sept 2023)'!B92</f>
        <v>(Klicka här)</v>
      </c>
      <c r="I2" s="84" t="str">
        <f>'Ansökan (30 sept 2023)'!B96</f>
        <v>(Klicka här)</v>
      </c>
      <c r="J2" s="84">
        <f>'Ansökan (30 sept 2023)'!B75</f>
        <v>0</v>
      </c>
      <c r="K2" s="84">
        <f>'Effekter (1 mars 2024)'!B27</f>
        <v>0</v>
      </c>
      <c r="L2" s="84">
        <f>'Effekter (1 mars 2024)'!B39</f>
        <v>0</v>
      </c>
      <c r="M2" s="84">
        <f>'Effekter (1 mars 2024)'!B50</f>
        <v>0</v>
      </c>
      <c r="N2" s="84">
        <f>'Effekter (1 mars 2024)'!B69</f>
        <v>0</v>
      </c>
      <c r="O2" s="84">
        <f>'Effekter (1 mars 2024)'!B93</f>
        <v>0</v>
      </c>
      <c r="P2" s="84">
        <f>'Effekter (1 mars 2024)'!B110</f>
        <v>0</v>
      </c>
      <c r="Q2" s="84" t="str">
        <f>'Effekter (1 mars 2024)'!B133</f>
        <v xml:space="preserve">Indikatorer för prestationer:
Indikatorer för effekter:
</v>
      </c>
      <c r="R2" s="84">
        <f>'Effekter (1 mars 2024)'!B146</f>
        <v>0</v>
      </c>
      <c r="S2" s="84" t="str">
        <f>'Effekter (1 mars 2024)'!B155</f>
        <v>(Klicka här)</v>
      </c>
      <c r="AQ2" s="84" t="b">
        <v>0</v>
      </c>
    </row>
  </sheetData>
  <customSheetViews>
    <customSheetView guid="{4AC27408-0325-4E55-AB9D-733C5217F92E}" showPageBreaks="1" state="hidden" topLeftCell="AU1">
      <selection activeCell="BC2" sqref="BC2"/>
      <pageMargins left="0.7" right="0.7" top="1.0067708333333334" bottom="0.75" header="0.3" footer="0.3"/>
      <pageSetup paperSize="9" scale="93" orientation="portrait" r:id="rId1"/>
      <headerFooter>
        <oddHeader>&amp;L&amp;G</oddHeader>
      </headerFooter>
    </customSheetView>
  </customSheetViews>
  <pageMargins left="0.7" right="0.7" top="1.0067708333333334" bottom="0.75" header="0.3" footer="0.3"/>
  <pageSetup paperSize="9" scale="93" orientation="portrait" r:id="rId2"/>
  <headerFooter>
    <oddHeader>&amp;L&amp;G</oddHeader>
  </headerFooter>
  <legacyDrawingHF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9"/>
  <dimension ref="A1:N24"/>
  <sheetViews>
    <sheetView workbookViewId="0">
      <selection activeCell="D23" sqref="D23"/>
    </sheetView>
  </sheetViews>
  <sheetFormatPr defaultColWidth="8.7265625" defaultRowHeight="14.4" x14ac:dyDescent="0.25"/>
  <cols>
    <col min="1" max="2" width="8.7265625" style="7"/>
    <col min="3" max="3" width="31" style="7" bestFit="1" customWidth="1"/>
    <col min="4" max="4" width="11.6328125" style="7" customWidth="1"/>
    <col min="5" max="5" width="59.6328125" style="7" bestFit="1" customWidth="1"/>
    <col min="6" max="12" width="8.7265625" style="7"/>
    <col min="13" max="13" width="11.7265625" style="7" bestFit="1" customWidth="1"/>
    <col min="14" max="16384" width="8.7265625" style="7"/>
  </cols>
  <sheetData>
    <row r="1" spans="1:14" x14ac:dyDescent="0.25">
      <c r="A1" s="7" t="s">
        <v>76</v>
      </c>
      <c r="C1" s="117" t="s">
        <v>113</v>
      </c>
      <c r="E1" s="117" t="s">
        <v>114</v>
      </c>
      <c r="M1" s="7">
        <v>1</v>
      </c>
      <c r="N1" s="7" t="str">
        <f>""</f>
        <v/>
      </c>
    </row>
    <row r="2" spans="1:14" x14ac:dyDescent="0.25">
      <c r="A2" s="7" t="s">
        <v>77</v>
      </c>
      <c r="C2" s="120" t="s">
        <v>14</v>
      </c>
      <c r="E2" s="120" t="s">
        <v>14</v>
      </c>
      <c r="M2" s="7" t="e">
        <f>IF('Ansökan (30 sept 2023)'!#REF!=Koppling!#REF!,2,0)</f>
        <v>#REF!</v>
      </c>
      <c r="N2" s="7" t="s">
        <v>10</v>
      </c>
    </row>
    <row r="3" spans="1:14" x14ac:dyDescent="0.25">
      <c r="C3" s="119" t="s">
        <v>102</v>
      </c>
      <c r="E3" s="119" t="s">
        <v>107</v>
      </c>
      <c r="M3" s="7" t="e">
        <f>IF('Ansökan (30 sept 2023)'!#REF!=Koppling!#REF!,2,0)</f>
        <v>#REF!</v>
      </c>
      <c r="N3" s="7" t="s">
        <v>11</v>
      </c>
    </row>
    <row r="4" spans="1:14" x14ac:dyDescent="0.25">
      <c r="C4" s="118" t="s">
        <v>103</v>
      </c>
      <c r="E4" s="118" t="s">
        <v>108</v>
      </c>
      <c r="M4" s="7" t="e">
        <f>IF('Ansökan (30 sept 2023)'!#REF!=Koppling!#REF!,2,0)</f>
        <v>#REF!</v>
      </c>
      <c r="N4" s="7" t="s">
        <v>12</v>
      </c>
    </row>
    <row r="5" spans="1:14" x14ac:dyDescent="0.25">
      <c r="C5" s="119" t="s">
        <v>104</v>
      </c>
      <c r="E5" s="119" t="s">
        <v>109</v>
      </c>
      <c r="M5" s="7" t="e">
        <f>IF('Ansökan (30 sept 2023)'!#REF!=Koppling!#REF!,0,0)</f>
        <v>#REF!</v>
      </c>
      <c r="N5" s="9" t="s">
        <v>9</v>
      </c>
    </row>
    <row r="6" spans="1:14" x14ac:dyDescent="0.25">
      <c r="C6" s="118" t="s">
        <v>105</v>
      </c>
      <c r="E6" s="118" t="s">
        <v>110</v>
      </c>
      <c r="M6" s="7">
        <v>0</v>
      </c>
      <c r="N6" s="9" t="s">
        <v>9</v>
      </c>
    </row>
    <row r="7" spans="1:14" x14ac:dyDescent="0.25">
      <c r="C7" s="119" t="s">
        <v>106</v>
      </c>
      <c r="E7" s="119" t="s">
        <v>111</v>
      </c>
      <c r="M7" s="7" t="e">
        <f>SUM(M1:M6)</f>
        <v>#REF!</v>
      </c>
    </row>
    <row r="8" spans="1:14" x14ac:dyDescent="0.25">
      <c r="E8" s="118" t="s">
        <v>112</v>
      </c>
      <c r="N8" s="7" t="str">
        <f>IF(D131="Prioriterat utvecklingsområde","Välj prioriterat utvecklingsområde i listan. Om projektet ligger inom ramen för flera områden väljer ni det som passar bäst:","Hänvisa till numret på den åtgärd som det här projektet hör till (exempelvis 1.1 osv). Om projektet passar in under flera åtgärder kan ni hänvisa till samtliga åtgärder.")</f>
        <v>Hänvisa till numret på den åtgärd som det här projektet hör till (exempelvis 1.1 osv). Om projektet passar in under flera åtgärder kan ni hänvisa till samtliga åtgärder.</v>
      </c>
    </row>
    <row r="9" spans="1:14" x14ac:dyDescent="0.25">
      <c r="E9" s="10"/>
    </row>
    <row r="10" spans="1:14" x14ac:dyDescent="0.25">
      <c r="A10"/>
    </row>
    <row r="11" spans="1:14" x14ac:dyDescent="0.25">
      <c r="A11"/>
    </row>
    <row r="13" spans="1:14" x14ac:dyDescent="0.25">
      <c r="C13" s="11"/>
    </row>
    <row r="14" spans="1:14" x14ac:dyDescent="0.25">
      <c r="C14" s="3"/>
    </row>
    <row r="15" spans="1:14" x14ac:dyDescent="0.25">
      <c r="C15" s="3"/>
    </row>
    <row r="16" spans="1:14" x14ac:dyDescent="0.25">
      <c r="C16" s="3"/>
    </row>
    <row r="17" spans="1:4" x14ac:dyDescent="0.25">
      <c r="C17" s="3"/>
    </row>
    <row r="18" spans="1:4" x14ac:dyDescent="0.25">
      <c r="C18" s="3"/>
    </row>
    <row r="19" spans="1:4" x14ac:dyDescent="0.25">
      <c r="A19"/>
      <c r="C19" s="3"/>
    </row>
    <row r="20" spans="1:4" x14ac:dyDescent="0.25">
      <c r="C20" s="3"/>
    </row>
    <row r="21" spans="1:4" x14ac:dyDescent="0.25">
      <c r="C21" s="3"/>
    </row>
    <row r="22" spans="1:4" x14ac:dyDescent="0.25">
      <c r="C22" s="5"/>
    </row>
    <row r="23" spans="1:4" x14ac:dyDescent="0.25">
      <c r="C23" s="6" t="b">
        <v>0</v>
      </c>
      <c r="D23" s="7" t="s">
        <v>7</v>
      </c>
    </row>
    <row r="24" spans="1:4" x14ac:dyDescent="0.25">
      <c r="C24" s="4"/>
    </row>
  </sheetData>
  <sortState ref="C2:C10">
    <sortCondition ref="C2"/>
  </sortState>
  <customSheetViews>
    <customSheetView guid="{4AC27408-0325-4E55-AB9D-733C5217F92E}" showPageBreaks="1" state="hidden" topLeftCell="E1">
      <selection activeCell="L4" sqref="L4"/>
      <pageMargins left="0.7" right="0.7" top="1.0067708333333334" bottom="0.75" header="0.3" footer="0.3"/>
      <pageSetup paperSize="9" scale="93" orientation="portrait" r:id="rId1"/>
      <headerFooter>
        <oddHeader>&amp;L&amp;G</oddHeader>
      </headerFooter>
    </customSheetView>
  </customSheetViews>
  <pageMargins left="0.7" right="0.7" top="1.0067708333333334" bottom="0.75" header="0.3" footer="0.3"/>
  <pageSetup paperSize="9" scale="93" orientation="portrait" r:id="rId2"/>
  <headerFooter>
    <oddHeader>&amp;L&amp;G</oddHeader>
  </headerFooter>
  <drawing r:id="rId3"/>
  <legacyDrawing r:id="rId4"/>
  <legacyDrawingHF r:id="rId5"/>
  <mc:AlternateContent xmlns:mc="http://schemas.openxmlformats.org/markup-compatibility/2006">
    <mc:Choice Requires="x14">
      <controls>
        <mc:AlternateContent xmlns:mc="http://schemas.openxmlformats.org/markup-compatibility/2006">
          <mc:Choice Requires="x14">
            <control shapeId="10241" r:id="rId6" name="Check Box 1">
              <controlPr locked="0" defaultSize="0" autoFill="0" autoLine="0" autoPict="0">
                <anchor moveWithCells="1">
                  <from>
                    <xdr:col>4</xdr:col>
                    <xdr:colOff>91440</xdr:colOff>
                    <xdr:row>22</xdr:row>
                    <xdr:rowOff>182880</xdr:rowOff>
                  </from>
                  <to>
                    <xdr:col>4</xdr:col>
                    <xdr:colOff>3002280</xdr:colOff>
                    <xdr:row>24</xdr:row>
                    <xdr:rowOff>76200</xdr:rowOff>
                  </to>
                </anchor>
              </controlPr>
            </control>
          </mc:Choice>
        </mc:AlternateContent>
        <mc:AlternateContent xmlns:mc="http://schemas.openxmlformats.org/markup-compatibility/2006">
          <mc:Choice Requires="x14">
            <control shapeId="10242" r:id="rId7" name="Check Box 2">
              <controlPr locked="0" defaultSize="0" autoFill="0" autoLine="0" autoPict="0">
                <anchor moveWithCells="1">
                  <from>
                    <xdr:col>4</xdr:col>
                    <xdr:colOff>91440</xdr:colOff>
                    <xdr:row>24</xdr:row>
                    <xdr:rowOff>182880</xdr:rowOff>
                  </from>
                  <to>
                    <xdr:col>4</xdr:col>
                    <xdr:colOff>3002280</xdr:colOff>
                    <xdr:row>26</xdr:row>
                    <xdr:rowOff>76200</xdr:rowOff>
                  </to>
                </anchor>
              </controlPr>
            </control>
          </mc:Choice>
        </mc:AlternateContent>
        <mc:AlternateContent xmlns:mc="http://schemas.openxmlformats.org/markup-compatibility/2006">
          <mc:Choice Requires="x14">
            <control shapeId="10243" r:id="rId8" name="Check Box 3">
              <controlPr locked="0" defaultSize="0" autoFill="0" autoLine="0" autoPict="0">
                <anchor moveWithCells="1">
                  <from>
                    <xdr:col>4</xdr:col>
                    <xdr:colOff>3177540</xdr:colOff>
                    <xdr:row>24</xdr:row>
                    <xdr:rowOff>182880</xdr:rowOff>
                  </from>
                  <to>
                    <xdr:col>5</xdr:col>
                    <xdr:colOff>0</xdr:colOff>
                    <xdr:row>26</xdr:row>
                    <xdr:rowOff>76200</xdr:rowOff>
                  </to>
                </anchor>
              </controlPr>
            </control>
          </mc:Choice>
        </mc:AlternateContent>
        <mc:AlternateContent xmlns:mc="http://schemas.openxmlformats.org/markup-compatibility/2006">
          <mc:Choice Requires="x14">
            <control shapeId="10244" r:id="rId9" name="Check Box 4">
              <controlPr locked="0" defaultSize="0" autoFill="0" autoLine="0" autoPict="0">
                <anchor moveWithCells="1">
                  <from>
                    <xdr:col>4</xdr:col>
                    <xdr:colOff>3177540</xdr:colOff>
                    <xdr:row>22</xdr:row>
                    <xdr:rowOff>182880</xdr:rowOff>
                  </from>
                  <to>
                    <xdr:col>5</xdr:col>
                    <xdr:colOff>0</xdr:colOff>
                    <xdr:row>24</xdr:row>
                    <xdr:rowOff>76200</xdr:rowOff>
                  </to>
                </anchor>
              </controlPr>
            </control>
          </mc:Choice>
        </mc:AlternateContent>
      </controls>
    </mc:Choice>
  </mc:AlternateContent>
  <tableParts count="2">
    <tablePart r:id="rId10"/>
    <tablePart r:id="rId1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m3997677c4b145bd87fcab0ac0427b0b xmlns="7ab4f743-d05b-49bf-b420-005b1ae636ba">
      <Terms xmlns="http://schemas.microsoft.com/office/infopath/2007/PartnerControls">
        <TermInfo xmlns="http://schemas.microsoft.com/office/infopath/2007/PartnerControls">
          <TermName xmlns="http://schemas.microsoft.com/office/infopath/2007/PartnerControls">Standard</TermName>
          <TermId xmlns="http://schemas.microsoft.com/office/infopath/2007/PartnerControls">42db7290-f92b-446b-999c-1bee6d848af0</TermId>
        </TermInfo>
      </Terms>
    </m3997677c4b145bd87fcab0ac0427b0b>
    <msbLabel xmlns="afa7482c-d655-474e-bb6b-702d3688f345"/>
    <TaxCatchAll xmlns="7ab4f743-d05b-49bf-b420-005b1ae636ba">
      <Value>1</Value>
    </TaxCatchAll>
    <MSB_RecordId xmlns="7ab4f743-d05b-49bf-b420-005b1ae636ba" xsi:nil="true"/>
    <k3cf4e79e3ef45daa03f0efa9b222a21 xmlns="7ab4f743-d05b-49bf-b420-005b1ae636ba">
      <Terms xmlns="http://schemas.microsoft.com/office/infopath/2007/PartnerControls"/>
    </k3cf4e79e3ef45daa03f0efa9b222a21>
  </documentManagement>
</p:properties>
</file>

<file path=customXml/item2.xml><?xml version="1.0" encoding="utf-8"?>
<ct:contentTypeSchema xmlns:ct="http://schemas.microsoft.com/office/2006/metadata/contentType" xmlns:ma="http://schemas.microsoft.com/office/2006/metadata/properties/metaAttributes" ct:_="" ma:_="" ma:contentTypeName="MSB Dokument" ma:contentTypeID="0x0101008239AB5D3D2647B580F011DA2F356111010022D462BC59723E4CB693136DFB222252" ma:contentTypeVersion="12" ma:contentTypeDescription="Skapa ett nytt dokument." ma:contentTypeScope="" ma:versionID="2767b64c3bfea7d6b0907d0ed2d2cc50">
  <xsd:schema xmlns:xsd="http://www.w3.org/2001/XMLSchema" xmlns:xs="http://www.w3.org/2001/XMLSchema" xmlns:p="http://schemas.microsoft.com/office/2006/metadata/properties" xmlns:ns2="afa7482c-d655-474e-bb6b-702d3688f345" xmlns:ns3="7ab4f743-d05b-49bf-b420-005b1ae636ba" targetNamespace="http://schemas.microsoft.com/office/2006/metadata/properties" ma:root="true" ma:fieldsID="9f9a6bdcd2af1894a7d2b2ccce10dfbe" ns2:_="" ns3:_="">
    <xsd:import namespace="afa7482c-d655-474e-bb6b-702d3688f345"/>
    <xsd:import namespace="7ab4f743-d05b-49bf-b420-005b1ae636ba"/>
    <xsd:element name="properties">
      <xsd:complexType>
        <xsd:sequence>
          <xsd:element name="documentManagement">
            <xsd:complexType>
              <xsd:all>
                <xsd:element ref="ns2:msbLabel" minOccurs="0"/>
                <xsd:element ref="ns3:m3997677c4b145bd87fcab0ac0427b0b" minOccurs="0"/>
                <xsd:element ref="ns3:TaxCatchAll" minOccurs="0"/>
                <xsd:element ref="ns3:TaxCatchAllLabel" minOccurs="0"/>
                <xsd:element ref="ns3:k3cf4e79e3ef45daa03f0efa9b222a21" minOccurs="0"/>
                <xsd:element ref="ns3:MSB_Record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fa7482c-d655-474e-bb6b-702d3688f345" elementFormDefault="qualified">
    <xsd:import namespace="http://schemas.microsoft.com/office/2006/documentManagement/types"/>
    <xsd:import namespace="http://schemas.microsoft.com/office/infopath/2007/PartnerControls"/>
    <xsd:element name="msbLabel" ma:index="8" nillable="true" ma:displayName="Märkning" ma:list="{d5dcdd51-0ac3-4b39-b9f9-5d03bcca8ce4}" ma:internalName="msbLabel" ma:readOnly="false" ma:showField="Title">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7ab4f743-d05b-49bf-b420-005b1ae636ba" elementFormDefault="qualified">
    <xsd:import namespace="http://schemas.microsoft.com/office/2006/documentManagement/types"/>
    <xsd:import namespace="http://schemas.microsoft.com/office/infopath/2007/PartnerControls"/>
    <xsd:element name="m3997677c4b145bd87fcab0ac0427b0b" ma:index="9" nillable="true" ma:taxonomy="true" ma:internalName="m3997677c4b145bd87fcab0ac0427b0b" ma:taxonomyFieldName="MSB_SiteBusinessProcess" ma:displayName="Handlingsslag" ma:default="1;#Standard|42db7290-f92b-446b-999c-1bee6d848af0" ma:fieldId="{63997677-c4b1-45bd-87fc-ab0ac0427b0b}" ma:sspId="1d297c32-e349-4b6d-b895-deec35520f0b" ma:termSetId="84c5b001-a021-41b2-9608-e8b90a27b6c1" ma:anchorId="00000000-0000-0000-0000-000000000000" ma:open="false" ma:isKeyword="false">
      <xsd:complexType>
        <xsd:sequence>
          <xsd:element ref="pc:Terms" minOccurs="0" maxOccurs="1"/>
        </xsd:sequence>
      </xsd:complexType>
    </xsd:element>
    <xsd:element name="TaxCatchAll" ma:index="10" nillable="true" ma:displayName="Global taxonomikolumn" ma:hidden="true" ma:list="{781ca26d-ad50-4e93-9bff-96466f1878f9}" ma:internalName="TaxCatchAll" ma:showField="CatchAllData" ma:web="7ab4f743-d05b-49bf-b420-005b1ae636ba">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Global taxonomikolumn1" ma:hidden="true" ma:list="{781ca26d-ad50-4e93-9bff-96466f1878f9}" ma:internalName="TaxCatchAllLabel" ma:readOnly="true" ma:showField="CatchAllDataLabel" ma:web="7ab4f743-d05b-49bf-b420-005b1ae636ba">
      <xsd:complexType>
        <xsd:complexContent>
          <xsd:extension base="dms:MultiChoiceLookup">
            <xsd:sequence>
              <xsd:element name="Value" type="dms:Lookup" maxOccurs="unbounded" minOccurs="0" nillable="true"/>
            </xsd:sequence>
          </xsd:extension>
        </xsd:complexContent>
      </xsd:complexType>
    </xsd:element>
    <xsd:element name="k3cf4e79e3ef45daa03f0efa9b222a21" ma:index="13" nillable="true" ma:taxonomy="true" ma:internalName="k3cf4e79e3ef45daa03f0efa9b222a21" ma:taxonomyFieldName="MSB_DocumentType" ma:displayName="Handlingstyp" ma:fieldId="{43cf4e79-e3ef-45da-a03f-0efa9b222a21}" ma:sspId="1d297c32-e349-4b6d-b895-deec35520f0b" ma:termSetId="e3c19ec3-4bda-47fb-b9f4-9ecf798a87b8" ma:anchorId="00000000-0000-0000-0000-000000000000" ma:open="false" ma:isKeyword="false">
      <xsd:complexType>
        <xsd:sequence>
          <xsd:element ref="pc:Terms" minOccurs="0" maxOccurs="1"/>
        </xsd:sequence>
      </xsd:complexType>
    </xsd:element>
    <xsd:element name="MSB_RecordId" ma:index="15" nillable="true" ma:displayName="Diarienummer" ma:internalName="MSB_RecordId">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7A7E65-8CC3-49AF-9CF1-8BA2152CB540}">
  <ds:schemaRefs>
    <ds:schemaRef ds:uri="http://schemas.microsoft.com/office/infopath/2007/PartnerControls"/>
    <ds:schemaRef ds:uri="http://purl.org/dc/elements/1.1/"/>
    <ds:schemaRef ds:uri="http://schemas.microsoft.com/office/2006/metadata/properties"/>
    <ds:schemaRef ds:uri="afa7482c-d655-474e-bb6b-702d3688f345"/>
    <ds:schemaRef ds:uri="http://purl.org/dc/terms/"/>
    <ds:schemaRef ds:uri="http://schemas.openxmlformats.org/package/2006/metadata/core-properties"/>
    <ds:schemaRef ds:uri="http://schemas.microsoft.com/office/2006/documentManagement/types"/>
    <ds:schemaRef ds:uri="7ab4f743-d05b-49bf-b420-005b1ae636ba"/>
    <ds:schemaRef ds:uri="http://www.w3.org/XML/1998/namespace"/>
    <ds:schemaRef ds:uri="http://purl.org/dc/dcmitype/"/>
  </ds:schemaRefs>
</ds:datastoreItem>
</file>

<file path=customXml/itemProps2.xml><?xml version="1.0" encoding="utf-8"?>
<ds:datastoreItem xmlns:ds="http://schemas.openxmlformats.org/officeDocument/2006/customXml" ds:itemID="{06333BD7-D4E6-4D04-BD1D-C9BC1C4583D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fa7482c-d655-474e-bb6b-702d3688f345"/>
    <ds:schemaRef ds:uri="7ab4f743-d05b-49bf-b420-005b1ae636b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CEB5EA3-7588-4BA3-8B59-73FE65FAFBA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Kalkylblad</vt:lpstr>
      </vt:variant>
      <vt:variant>
        <vt:i4>7</vt:i4>
      </vt:variant>
      <vt:variant>
        <vt:lpstr>Namngivna områden</vt:lpstr>
      </vt:variant>
      <vt:variant>
        <vt:i4>3</vt:i4>
      </vt:variant>
    </vt:vector>
  </HeadingPairs>
  <TitlesOfParts>
    <vt:vector size="10" baseType="lpstr">
      <vt:lpstr>Ansökan (30 sept 2023)</vt:lpstr>
      <vt:lpstr>Budget (30 sept 2023)</vt:lpstr>
      <vt:lpstr>Effekter (1 mars 2024)</vt:lpstr>
      <vt:lpstr>Exempel verksamhetslogik</vt:lpstr>
      <vt:lpstr>Om blanketten</vt:lpstr>
      <vt:lpstr>MSBs sammanfattning</vt:lpstr>
      <vt:lpstr>Koppling</vt:lpstr>
      <vt:lpstr>'Ansökan (30 sept 2023)'!Utskriftsområde</vt:lpstr>
      <vt:lpstr>'Budget (30 sept 2023)'!Utskriftsområde</vt:lpstr>
      <vt:lpstr>'Exempel verksamhetslogik'!Utskriftsområde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Odenberg Camilla</dc:creator>
  <cp:lastModifiedBy>Odenberg Camilla</cp:lastModifiedBy>
  <cp:lastPrinted>2023-04-13T13:11:10Z</cp:lastPrinted>
  <dcterms:created xsi:type="dcterms:W3CDTF">2019-01-03T08:27:21Z</dcterms:created>
  <dcterms:modified xsi:type="dcterms:W3CDTF">2023-08-22T13:07:00Z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0x0101008239AB5D3D2647B580F011DA2F356111010022D462BC59723E4CB693136DFB222252</vt:lpwstr>
  </property>
  <property fmtid="{D5CDD505-2E9C-101B-9397-08002B2CF9AE}" pid="3" name="MSB_SiteBusinessProcess">
    <vt:lpwstr>1;#Standard|42db7290-f92b-446b-999c-1bee6d848af0</vt:lpwstr>
  </property>
  <property fmtid="{D5CDD505-2E9C-101B-9397-08002B2CF9AE}" pid="4" name="MSB_DocumentType">
    <vt:lpwstr/>
  </property>
</Properties>
</file>